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255" windowHeight="68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<sst xmlns="http://schemas.openxmlformats.org/spreadsheetml/2006/main" count="61" uniqueCount="54">
  <si>
    <t xml:space="preserve">Nettoomsättning  </t>
  </si>
  <si>
    <t xml:space="preserve">Lagerförändring </t>
  </si>
  <si>
    <t xml:space="preserve">Aktiverat arbete för egen räkning </t>
  </si>
  <si>
    <t xml:space="preserve">Övriga rörelseintäkter </t>
  </si>
  <si>
    <t xml:space="preserve">Summa rörelseintäkter </t>
  </si>
  <si>
    <t xml:space="preserve">  </t>
  </si>
  <si>
    <t xml:space="preserve">Råvaror och förnödenheter </t>
  </si>
  <si>
    <t xml:space="preserve">Handelsvaror </t>
  </si>
  <si>
    <t xml:space="preserve">Övriga externa kostnader </t>
  </si>
  <si>
    <t xml:space="preserve">Personalkostnader </t>
  </si>
  <si>
    <t xml:space="preserve">Nedskrivningar av omsättningstillgångar utöver normala nedskrivningar </t>
  </si>
  <si>
    <t xml:space="preserve">Övriga rörelsekostnader </t>
  </si>
  <si>
    <t xml:space="preserve">Summa rörelsekostnader </t>
  </si>
  <si>
    <t>RÖRELSERESULTAT</t>
  </si>
  <si>
    <t xml:space="preserve">Resultat från andelar i koncernföretag </t>
  </si>
  <si>
    <t xml:space="preserve">Resultat från andelar i intresseföretag </t>
  </si>
  <si>
    <t xml:space="preserve">Resultat från övriga finansiella anläggningstillgångar </t>
  </si>
  <si>
    <t xml:space="preserve">Övriga ränteintäkter och liknande resultatposter </t>
  </si>
  <si>
    <t xml:space="preserve">Räntekostnader och liknande resultatposter </t>
  </si>
  <si>
    <t xml:space="preserve">Summa finansiella poster </t>
  </si>
  <si>
    <t>RESULTAT FÖRE SKATT</t>
  </si>
  <si>
    <t xml:space="preserve">Skatt på årets resultat </t>
  </si>
  <si>
    <t xml:space="preserve">Övriga skatter </t>
  </si>
  <si>
    <t>ÅRETS RESULTAT</t>
  </si>
  <si>
    <t>SEK</t>
  </si>
  <si>
    <t>Valutaenhet</t>
  </si>
  <si>
    <t>Oändlig real vinsttillväxt</t>
  </si>
  <si>
    <t>Valuta och enheten för valutan.</t>
  </si>
  <si>
    <t>Den oändliga reala vinsttillväxt som kan förväntas utan ytterligare arbetsinsatser (normalt 0 %).</t>
  </si>
  <si>
    <t>Försäljningsintäkten exklusive moms för företaget.</t>
  </si>
  <si>
    <t>Lagerförändringen avseende materiel, varor och pågående arbeten.</t>
  </si>
  <si>
    <t>Det belopp som har aktiverats i balansräkningen avseende eget arbete.</t>
  </si>
  <si>
    <t>Utgiften/kostnaden för material, legoarbeten med mera exklusive moms.</t>
  </si>
  <si>
    <t>Utgiften/kostnaden för varor som köps och säljs exklusive moms.</t>
  </si>
  <si>
    <t>Exempelvis telefon, kontorsmaterial, konsulter.</t>
  </si>
  <si>
    <t>Kostnader för personal och/eller en uppskattning för eget oavlönat arbete inklusive semesterlön och arbetsgivaravgifter.</t>
  </si>
  <si>
    <t>Avskrivningar och nedskrivningar för patent, maskiner, inventarier, bilar och byggnader med mera.</t>
  </si>
  <si>
    <t>Nedskrivningar av exempelvis kundfordringar och andra fordringar.</t>
  </si>
  <si>
    <t xml:space="preserve">Exempelvis valutakursförluster, lämnade gåvor, föreningsavgifter och utländsk moms. </t>
  </si>
  <si>
    <t>Exempelvis hyresintäkter, försäljningsprovision, valutakursvinster.</t>
  </si>
  <si>
    <t>Den avkastning utan inflation som du kan få på en annan investering med samma risk.</t>
  </si>
  <si>
    <t>Realt avkastningskrav</t>
  </si>
  <si>
    <t xml:space="preserve">Nedskrivningar av kortfristiga placeringar </t>
  </si>
  <si>
    <t>Övriga skatter.</t>
  </si>
  <si>
    <t>Räntekostnader och valutakursförluster med mera.</t>
  </si>
  <si>
    <t>Nedskrivningar av kortfristiga placeringar.</t>
  </si>
  <si>
    <t>Ränteintäkter, utdelningar och realiserade värdeförändringar.</t>
  </si>
  <si>
    <t>Utdelningar, nedskrivningar, uppskrivningar och realiserade värdeförändringar.</t>
  </si>
  <si>
    <t>Summa skatter</t>
  </si>
  <si>
    <t>Bolagsskatt (26,3 %) beräknad på resultatet före skatt justerat för ej skattepliktiga intäkter och ej skattemässigt avdragsgilla kostnader.</t>
  </si>
  <si>
    <t xml:space="preserve">Av- och nedskrivningar materiella och immateriella anläggningstillgångar </t>
  </si>
  <si>
    <t>Avkastningsvärdering av företag eller annan verksamhet</t>
  </si>
  <si>
    <t>Värdet av utdelningsbart eget kapital vid värderingstillfället</t>
  </si>
  <si>
    <t>Den del av eget kapital som kan delas ut till ägarna direkt efter förvärvet av företaget utan att det påverkar vinstgenereringsförmågan.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</si>
</sst>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0" fillId="33" borderId="10" xfId="0" applyFont="1" applyFill="1" applyBorder="1" applyAlignment="1">
      <alignment/>
    </xf>
    <xf numFmtId="0" fontId="39" fillId="0" borderId="10" xfId="0" applyFont="1" applyBorder="1" applyAlignment="1">
      <alignment wrapText="1"/>
    </xf>
    <xf numFmtId="0" fontId="39" fillId="0" borderId="11" xfId="0" applyFont="1" applyBorder="1" applyAlignment="1">
      <alignment wrapText="1"/>
    </xf>
    <xf numFmtId="0" fontId="39" fillId="0" borderId="0" xfId="0" applyFont="1" applyAlignment="1">
      <alignment/>
    </xf>
    <xf numFmtId="0" fontId="39" fillId="10" borderId="10" xfId="0" applyFont="1" applyFill="1" applyBorder="1" applyAlignment="1">
      <alignment horizontal="right"/>
    </xf>
    <xf numFmtId="9" fontId="39" fillId="10" borderId="10" xfId="48" applyFont="1" applyFill="1" applyBorder="1" applyAlignment="1">
      <alignment/>
    </xf>
    <xf numFmtId="4" fontId="39" fillId="0" borderId="0" xfId="0" applyNumberFormat="1" applyFont="1" applyAlignment="1">
      <alignment/>
    </xf>
    <xf numFmtId="14" fontId="39" fillId="33" borderId="12" xfId="0" applyNumberFormat="1" applyFont="1" applyFill="1" applyBorder="1" applyAlignment="1">
      <alignment/>
    </xf>
    <xf numFmtId="14" fontId="39" fillId="33" borderId="13" xfId="0" applyNumberFormat="1" applyFont="1" applyFill="1" applyBorder="1" applyAlignment="1">
      <alignment/>
    </xf>
    <xf numFmtId="0" fontId="39" fillId="0" borderId="14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0" fillId="0" borderId="0" xfId="0" applyFont="1" applyBorder="1" applyAlignment="1">
      <alignment wrapText="1"/>
    </xf>
    <xf numFmtId="3" fontId="40" fillId="0" borderId="0" xfId="0" applyNumberFormat="1" applyFont="1" applyAlignment="1">
      <alignment/>
    </xf>
    <xf numFmtId="3" fontId="39" fillId="10" borderId="11" xfId="0" applyNumberFormat="1" applyFont="1" applyFill="1" applyBorder="1" applyAlignment="1">
      <alignment/>
    </xf>
    <xf numFmtId="3" fontId="39" fillId="10" borderId="10" xfId="0" applyNumberFormat="1" applyFont="1" applyFill="1" applyBorder="1" applyAlignment="1">
      <alignment/>
    </xf>
    <xf numFmtId="3" fontId="40" fillId="0" borderId="10" xfId="0" applyNumberFormat="1" applyFont="1" applyBorder="1" applyAlignment="1">
      <alignment/>
    </xf>
    <xf numFmtId="3" fontId="39" fillId="0" borderId="0" xfId="0" applyNumberFormat="1" applyFont="1" applyAlignment="1">
      <alignment/>
    </xf>
    <xf numFmtId="3" fontId="39" fillId="10" borderId="14" xfId="0" applyNumberFormat="1" applyFont="1" applyFill="1" applyBorder="1" applyAlignment="1">
      <alignment/>
    </xf>
    <xf numFmtId="3" fontId="4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3" fillId="0" borderId="0" xfId="0" applyFont="1" applyAlignment="1">
      <alignment/>
    </xf>
    <xf numFmtId="9" fontId="43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0" fontId="36" fillId="34" borderId="15" xfId="0" applyFont="1" applyFill="1" applyBorder="1" applyAlignment="1">
      <alignment/>
    </xf>
    <xf numFmtId="3" fontId="40" fillId="34" borderId="16" xfId="0" applyNumberFormat="1" applyFont="1" applyFill="1" applyBorder="1" applyAlignment="1">
      <alignment/>
    </xf>
    <xf numFmtId="0" fontId="36" fillId="33" borderId="17" xfId="0" applyFont="1" applyFill="1" applyBorder="1" applyAlignment="1">
      <alignment vertical="top"/>
    </xf>
    <xf numFmtId="0" fontId="0" fillId="33" borderId="18" xfId="0" applyFill="1" applyBorder="1" applyAlignment="1">
      <alignment vertical="top"/>
    </xf>
    <xf numFmtId="3" fontId="39" fillId="10" borderId="10" xfId="48" applyNumberFormat="1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2.140625" style="0" customWidth="1"/>
    <col min="2" max="2" width="18.140625" style="0" customWidth="1"/>
  </cols>
  <sheetData>
    <row r="1" ht="15.75">
      <c r="A1" s="3" t="s">
        <v>51</v>
      </c>
    </row>
    <row r="2" spans="1:4" ht="15.75" thickBot="1">
      <c r="A2" s="4"/>
      <c r="C2" s="24"/>
      <c r="D2" s="24"/>
    </row>
    <row r="3" spans="1:4" ht="15.75" thickBot="1">
      <c r="A3" s="30" t="str">
        <f>"AVKASTNINGSVÄRDE"&amp;" ("&amp;B5&amp;")"</f>
        <v>AVKASTNINGSVÄRDE (SEK)</v>
      </c>
      <c r="B3" s="31">
        <f>(B43/(B6-B7))+B8</f>
        <v>3150000</v>
      </c>
      <c r="C3" s="25"/>
      <c r="D3" s="26"/>
    </row>
    <row r="4" spans="1:4" ht="15">
      <c r="A4" s="4"/>
      <c r="B4" s="8"/>
      <c r="C4" s="24"/>
      <c r="D4" s="24"/>
    </row>
    <row r="5" spans="1:4" ht="15">
      <c r="A5" s="5" t="s">
        <v>25</v>
      </c>
      <c r="B5" s="9" t="s">
        <v>24</v>
      </c>
      <c r="C5" s="27" t="s">
        <v>27</v>
      </c>
      <c r="D5" s="27"/>
    </row>
    <row r="6" spans="1:4" ht="15">
      <c r="A6" s="5" t="s">
        <v>41</v>
      </c>
      <c r="B6" s="10">
        <v>0.1</v>
      </c>
      <c r="C6" s="27" t="s">
        <v>40</v>
      </c>
      <c r="D6" s="27"/>
    </row>
    <row r="7" spans="1:4" ht="15">
      <c r="A7" s="5" t="s">
        <v>26</v>
      </c>
      <c r="B7" s="10">
        <v>0</v>
      </c>
      <c r="C7" s="27" t="s">
        <v>28</v>
      </c>
      <c r="D7" s="27"/>
    </row>
    <row r="8" spans="1:4" ht="15">
      <c r="A8" s="5" t="s">
        <v>52</v>
      </c>
      <c r="B8" s="34">
        <v>10000</v>
      </c>
      <c r="C8" s="27" t="s">
        <v>53</v>
      </c>
      <c r="D8" s="27"/>
    </row>
    <row r="9" spans="2:4" ht="15">
      <c r="B9" s="11"/>
      <c r="C9" s="27"/>
      <c r="D9" s="27"/>
    </row>
    <row r="10" spans="1:4" ht="15">
      <c r="A10" s="32" t="str">
        <f>"RESULTATRÄKNING"&amp;" ("&amp;B5&amp;")"</f>
        <v>RESULTATRÄKNING (SEK)</v>
      </c>
      <c r="B10" s="12">
        <v>39814</v>
      </c>
      <c r="C10" s="27"/>
      <c r="D10" s="27"/>
    </row>
    <row r="11" spans="1:4" ht="15" customHeight="1">
      <c r="A11" s="33"/>
      <c r="B11" s="13">
        <v>40178</v>
      </c>
      <c r="C11" s="27"/>
      <c r="D11" s="27"/>
    </row>
    <row r="12" spans="1:4" ht="15">
      <c r="A12" s="7" t="s">
        <v>0</v>
      </c>
      <c r="B12" s="18">
        <v>1000000</v>
      </c>
      <c r="C12" s="27" t="s">
        <v>29</v>
      </c>
      <c r="D12" s="28"/>
    </row>
    <row r="13" spans="1:4" ht="15">
      <c r="A13" s="6" t="s">
        <v>1</v>
      </c>
      <c r="B13" s="19">
        <v>-100000</v>
      </c>
      <c r="C13" s="27" t="s">
        <v>30</v>
      </c>
      <c r="D13" s="28"/>
    </row>
    <row r="14" spans="1:4" ht="15">
      <c r="A14" s="6" t="s">
        <v>2</v>
      </c>
      <c r="B14" s="19"/>
      <c r="C14" s="27" t="s">
        <v>31</v>
      </c>
      <c r="D14" s="27"/>
    </row>
    <row r="15" spans="1:4" ht="15">
      <c r="A15" s="6" t="s">
        <v>3</v>
      </c>
      <c r="B15" s="19">
        <v>40000</v>
      </c>
      <c r="C15" s="27" t="s">
        <v>39</v>
      </c>
      <c r="D15" s="28"/>
    </row>
    <row r="16" spans="1:4" ht="15">
      <c r="A16" s="15" t="s">
        <v>4</v>
      </c>
      <c r="B16" s="20">
        <f>SUM(B12:B15)</f>
        <v>940000</v>
      </c>
      <c r="C16" s="27"/>
      <c r="D16" s="27"/>
    </row>
    <row r="17" spans="1:4" ht="15">
      <c r="A17" s="1" t="s">
        <v>5</v>
      </c>
      <c r="B17" s="21"/>
      <c r="C17" s="27"/>
      <c r="D17" s="29"/>
    </row>
    <row r="18" spans="1:4" ht="15">
      <c r="A18" s="6" t="s">
        <v>6</v>
      </c>
      <c r="B18" s="19">
        <v>-200000</v>
      </c>
      <c r="C18" s="27" t="s">
        <v>32</v>
      </c>
      <c r="D18" s="27"/>
    </row>
    <row r="19" spans="1:4" ht="15">
      <c r="A19" s="6" t="s">
        <v>7</v>
      </c>
      <c r="B19" s="19"/>
      <c r="C19" s="27" t="s">
        <v>33</v>
      </c>
      <c r="D19" s="27"/>
    </row>
    <row r="20" spans="1:4" ht="15">
      <c r="A20" s="6" t="s">
        <v>8</v>
      </c>
      <c r="B20" s="19">
        <v>-150000</v>
      </c>
      <c r="C20" s="27" t="s">
        <v>34</v>
      </c>
      <c r="D20" s="27"/>
    </row>
    <row r="21" spans="1:4" ht="15">
      <c r="A21" s="6" t="s">
        <v>9</v>
      </c>
      <c r="B21" s="19">
        <v>-200000</v>
      </c>
      <c r="C21" s="27" t="s">
        <v>35</v>
      </c>
      <c r="D21" s="27"/>
    </row>
    <row r="22" spans="1:4" ht="15" customHeight="1">
      <c r="A22" s="6" t="s">
        <v>50</v>
      </c>
      <c r="B22" s="19">
        <v>-25000</v>
      </c>
      <c r="C22" s="27" t="s">
        <v>36</v>
      </c>
      <c r="D22" s="27"/>
    </row>
    <row r="23" spans="1:4" ht="15" customHeight="1">
      <c r="A23" s="6" t="s">
        <v>10</v>
      </c>
      <c r="B23" s="19"/>
      <c r="C23" s="27" t="s">
        <v>37</v>
      </c>
      <c r="D23" s="27"/>
    </row>
    <row r="24" spans="1:4" ht="15">
      <c r="A24" s="14" t="s">
        <v>11</v>
      </c>
      <c r="B24" s="22">
        <v>-5000</v>
      </c>
      <c r="C24" s="27" t="s">
        <v>38</v>
      </c>
      <c r="D24" s="27"/>
    </row>
    <row r="25" spans="1:4" ht="15">
      <c r="A25" s="15" t="s">
        <v>12</v>
      </c>
      <c r="B25" s="20">
        <f>SUM(B18:B24)</f>
        <v>-580000</v>
      </c>
      <c r="C25" s="27"/>
      <c r="D25" s="27"/>
    </row>
    <row r="26" spans="1:4" ht="15">
      <c r="A26" s="1" t="s">
        <v>5</v>
      </c>
      <c r="B26" s="21"/>
      <c r="C26" s="27"/>
      <c r="D26" s="27"/>
    </row>
    <row r="27" spans="1:4" ht="15">
      <c r="A27" s="16" t="s">
        <v>13</v>
      </c>
      <c r="B27" s="23">
        <f>B16+B25</f>
        <v>360000</v>
      </c>
      <c r="C27" s="27"/>
      <c r="D27" s="27"/>
    </row>
    <row r="28" spans="1:4" ht="15">
      <c r="A28" s="1" t="s">
        <v>5</v>
      </c>
      <c r="B28" s="21"/>
      <c r="C28" s="27"/>
      <c r="D28" s="27"/>
    </row>
    <row r="29" spans="1:4" ht="15">
      <c r="A29" s="6" t="s">
        <v>14</v>
      </c>
      <c r="B29" s="19">
        <v>1000</v>
      </c>
      <c r="C29" s="27" t="s">
        <v>47</v>
      </c>
      <c r="D29" s="27"/>
    </row>
    <row r="30" spans="1:4" ht="15">
      <c r="A30" s="6" t="s">
        <v>15</v>
      </c>
      <c r="B30" s="19"/>
      <c r="C30" s="27" t="s">
        <v>47</v>
      </c>
      <c r="D30" s="27"/>
    </row>
    <row r="31" spans="1:4" ht="15" customHeight="1">
      <c r="A31" s="6" t="s">
        <v>16</v>
      </c>
      <c r="B31" s="19"/>
      <c r="C31" s="27" t="s">
        <v>47</v>
      </c>
      <c r="D31" s="27"/>
    </row>
    <row r="32" spans="1:4" ht="15">
      <c r="A32" s="6" t="s">
        <v>17</v>
      </c>
      <c r="B32" s="19">
        <v>5000</v>
      </c>
      <c r="C32" s="27" t="s">
        <v>46</v>
      </c>
      <c r="D32" s="27"/>
    </row>
    <row r="33" spans="1:4" ht="15">
      <c r="A33" s="6" t="s">
        <v>42</v>
      </c>
      <c r="B33" s="19"/>
      <c r="C33" s="27" t="s">
        <v>45</v>
      </c>
      <c r="D33" s="27"/>
    </row>
    <row r="34" spans="1:4" ht="15">
      <c r="A34" s="14" t="s">
        <v>18</v>
      </c>
      <c r="B34" s="22">
        <v>-4000</v>
      </c>
      <c r="C34" s="27" t="s">
        <v>44</v>
      </c>
      <c r="D34" s="27"/>
    </row>
    <row r="35" spans="1:4" ht="15">
      <c r="A35" s="15" t="s">
        <v>19</v>
      </c>
      <c r="B35" s="20">
        <f>SUM(B29:B34)</f>
        <v>2000</v>
      </c>
      <c r="C35" s="27"/>
      <c r="D35" s="27"/>
    </row>
    <row r="36" spans="1:4" ht="15">
      <c r="A36" s="1" t="s">
        <v>5</v>
      </c>
      <c r="B36" s="21"/>
      <c r="C36" s="27"/>
      <c r="D36" s="27"/>
    </row>
    <row r="37" spans="1:4" ht="15">
      <c r="A37" s="2" t="s">
        <v>20</v>
      </c>
      <c r="B37" s="23">
        <f>B27+B35</f>
        <v>362000</v>
      </c>
      <c r="C37" s="27"/>
      <c r="D37" s="27"/>
    </row>
    <row r="38" spans="1:4" ht="15">
      <c r="A38" s="1" t="s">
        <v>5</v>
      </c>
      <c r="B38" s="21"/>
      <c r="C38" s="27"/>
      <c r="D38" s="27"/>
    </row>
    <row r="39" spans="1:4" ht="15">
      <c r="A39" s="6" t="s">
        <v>21</v>
      </c>
      <c r="B39" s="19">
        <v>-46000</v>
      </c>
      <c r="C39" s="27" t="s">
        <v>49</v>
      </c>
      <c r="D39" s="27"/>
    </row>
    <row r="40" spans="1:4" ht="15">
      <c r="A40" s="6" t="s">
        <v>22</v>
      </c>
      <c r="B40" s="19">
        <v>-2000</v>
      </c>
      <c r="C40" s="27" t="s">
        <v>43</v>
      </c>
      <c r="D40" s="27"/>
    </row>
    <row r="41" spans="1:2" ht="15">
      <c r="A41" s="15" t="s">
        <v>48</v>
      </c>
      <c r="B41" s="20">
        <f>SUM(B39:B40)</f>
        <v>-48000</v>
      </c>
    </row>
    <row r="42" spans="1:2" ht="15">
      <c r="A42" s="1"/>
      <c r="B42" s="21"/>
    </row>
    <row r="43" spans="1:2" ht="15">
      <c r="A43" s="2" t="s">
        <v>23</v>
      </c>
      <c r="B43" s="17">
        <f>B37+B41</f>
        <v>314000</v>
      </c>
    </row>
    <row r="44" ht="15">
      <c r="A44" s="1"/>
    </row>
    <row r="45" ht="15">
      <c r="A45" s="2"/>
    </row>
    <row r="46" ht="15">
      <c r="A46" s="1" t="s">
        <v>5</v>
      </c>
    </row>
  </sheetData>
  <sheetProtection/>
  <mergeCells count="1">
    <mergeCell ref="A10:A11"/>
  </mergeCells>
  <printOptions/>
  <pageMargins left="0.7" right="0.7" top="0.75" bottom="0.75" header="0.3" footer="0.3"/>
  <pageSetup orientation="portrait" paperSize="9" r:id="rId1"/>
  <ignoredErrors>
    <ignoredError sqref="B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cp:lastPrinted>2010-06-03T13:49:07Z</cp:lastPrinted>
  <dcterms:created xsi:type="dcterms:W3CDTF">2010-06-03T11:52:15Z</dcterms:created>
  <dcterms:modified xsi:type="dcterms:W3CDTF">2010-06-04T12:21:01Z</dcterms:modified>
  <cp:category/>
  <cp:version/>
  <cp:contentType/>
  <cp:contentStatus/>
</cp:coreProperties>
</file>