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Projektplanering" sheetId="1" r:id="rId1"/>
    <sheet name="Berakninga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<sst xmlns="http://schemas.openxmlformats.org/spreadsheetml/2006/main" count="159" uniqueCount="48">
  <si>
    <t>Projektplanering</t>
  </si>
  <si>
    <t>Aktiviteter</t>
  </si>
  <si>
    <t>A</t>
  </si>
  <si>
    <t>B</t>
  </si>
  <si>
    <t>En beskrivning</t>
  </si>
  <si>
    <t>Tid</t>
  </si>
  <si>
    <t>Förkrav 1</t>
  </si>
  <si>
    <t>Förkrav 2</t>
  </si>
  <si>
    <t>Förkrav 3</t>
  </si>
  <si>
    <t>Förkrav 4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</si>
  <si>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</si>
  <si>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</si>
  <si>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</si>
  <si>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</si>
  <si>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</si>
  <si>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</si>
  <si>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</si>
  <si>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</si>
  <si>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</si>
  <si>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</si>
  <si>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</si>
  <si>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</si>
  <si>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</si>
  <si>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Data</t>
  </si>
  <si>
    <t>Resultat</t>
  </si>
  <si>
    <t>TS</t>
  </si>
  <si>
    <t>SS</t>
  </si>
  <si>
    <t>Slack</t>
  </si>
  <si>
    <t>Minimum:</t>
  </si>
  <si>
    <t>TF</t>
  </si>
  <si>
    <t>SF</t>
  </si>
  <si>
    <t>Diagram</t>
  </si>
  <si>
    <t>Projektstart</t>
  </si>
  <si>
    <t>Startdatum</t>
  </si>
  <si>
    <t>Tidig start</t>
  </si>
  <si>
    <t>Tidåtgång</t>
  </si>
  <si>
    <t>Slutdatum</t>
  </si>
  <si>
    <t>Antal dagar per tidsenhet</t>
  </si>
  <si>
    <t>Beräkning av tidig start (TS)</t>
  </si>
  <si>
    <t>Beräkning av sent färdigställande (SF)</t>
  </si>
  <si>
    <t>Kritisk</t>
  </si>
  <si>
    <t>Projekttid:</t>
  </si>
  <si>
    <t>Tidig start, anger när aktiviteten tidigast kan starta</t>
  </si>
  <si>
    <t>Tidigt färdigställande, anger när aktiviteten tidigast kan vara färdig</t>
  </si>
  <si>
    <t>Sen Start, anger när aktiviteten senast kan starta för att projektet inte skall äventyras</t>
  </si>
  <si>
    <t>Sent färdigställande, anger hur sent aktiviteten kan vara färdig utan att projektet äventyras</t>
  </si>
  <si>
    <t>Slack är den tid som en aktivitet kan vara försenad utan att projekttiden äventyras</t>
  </si>
  <si>
    <t>Kritisk anger om aktiviteteten måste utföras på planerad tid eller inte för att projektet skall hålla deadline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</si>
</sst>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d\ mmmm\ yyyy;@"/>
    <numFmt numFmtId="166" formatCode="hh:mm:ss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4" borderId="10" xfId="0" applyFont="1" applyFill="1" applyBorder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1" fillId="0" borderId="10" xfId="0" applyNumberFormat="1" applyFont="1" applyBorder="1" applyAlignment="1">
      <alignment/>
    </xf>
    <xf numFmtId="14" fontId="41" fillId="0" borderId="10" xfId="0" applyNumberFormat="1" applyFont="1" applyBorder="1" applyAlignment="1">
      <alignment/>
    </xf>
    <xf numFmtId="14" fontId="41" fillId="4" borderId="10" xfId="0" applyNumberFormat="1" applyFont="1" applyFill="1" applyBorder="1" applyAlignment="1">
      <alignment/>
    </xf>
    <xf numFmtId="0" fontId="41" fillId="4" borderId="10" xfId="0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Gantt schema (veckor)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155"/>
          <c:w val="0.9695"/>
          <c:h val="0.86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Projektplanering!$I$27:$I$41</c:f>
              <c:strCache/>
            </c:strRef>
          </c:cat>
          <c:val>
            <c:numRef>
              <c:f>Projektplanering!$J$27:$J$41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Projektplanering!$I$27:$I$41</c:f>
              <c:strCache/>
            </c:strRef>
          </c:cat>
          <c:val>
            <c:numRef>
              <c:f>Projektplanering!$K$27:$K$41</c:f>
              <c:numCache/>
            </c:numRef>
          </c:val>
        </c:ser>
        <c:overlap val="100"/>
        <c:gapWidth val="55"/>
        <c:axId val="51418170"/>
        <c:axId val="60110347"/>
      </c:barChart>
      <c:catAx>
        <c:axId val="514181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18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152400</xdr:rowOff>
    </xdr:from>
    <xdr:to>
      <xdr:col>17</xdr:col>
      <xdr:colOff>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5438775" y="152400"/>
        <a:ext cx="65722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M49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4.00390625" style="0" customWidth="1"/>
    <col min="2" max="2" width="20.8515625" style="0" customWidth="1"/>
    <col min="3" max="3" width="10.421875" style="0" bestFit="1" customWidth="1"/>
    <col min="4" max="4" width="9.7109375" style="0" customWidth="1"/>
    <col min="10" max="10" width="12.421875" style="0" customWidth="1"/>
    <col min="11" max="11" width="12.57421875" style="0" customWidth="1"/>
    <col min="12" max="12" width="14.00390625" style="0" customWidth="1"/>
    <col min="13" max="13" width="13.8515625" style="0" customWidth="1"/>
  </cols>
  <sheetData>
    <row r="1" ht="18.75">
      <c r="A1" s="1" t="s">
        <v>0</v>
      </c>
    </row>
    <row r="3" spans="1:3" ht="15">
      <c r="A3" s="11" t="s">
        <v>32</v>
      </c>
      <c r="B3" s="12"/>
      <c r="C3" s="19">
        <v>39448</v>
      </c>
    </row>
    <row r="4" spans="1:3" ht="15">
      <c r="A4" s="11" t="s">
        <v>37</v>
      </c>
      <c r="B4" s="12"/>
      <c r="C4" s="20">
        <v>7</v>
      </c>
    </row>
    <row r="6" ht="15.75">
      <c r="A6" s="3" t="s">
        <v>23</v>
      </c>
    </row>
    <row r="7" spans="1:7" ht="15">
      <c r="A7" s="10" t="s">
        <v>1</v>
      </c>
      <c r="B7" s="10"/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>
      <c r="A8" s="7" t="s">
        <v>2</v>
      </c>
      <c r="B8" s="13" t="s">
        <v>4</v>
      </c>
      <c r="C8" s="13">
        <v>2</v>
      </c>
      <c r="D8" s="13"/>
      <c r="E8" s="13"/>
      <c r="F8" s="13"/>
      <c r="G8" s="13"/>
    </row>
    <row r="9" spans="1:7" ht="15">
      <c r="A9" s="7" t="s">
        <v>3</v>
      </c>
      <c r="B9" s="13" t="s">
        <v>4</v>
      </c>
      <c r="C9" s="13">
        <v>3</v>
      </c>
      <c r="D9" s="13"/>
      <c r="E9" s="13"/>
      <c r="F9" s="13"/>
      <c r="G9" s="13"/>
    </row>
    <row r="10" spans="1:7" ht="15">
      <c r="A10" s="7" t="s">
        <v>10</v>
      </c>
      <c r="B10" s="13" t="s">
        <v>4</v>
      </c>
      <c r="C10" s="13">
        <v>2</v>
      </c>
      <c r="D10" s="13" t="s">
        <v>2</v>
      </c>
      <c r="E10" s="13"/>
      <c r="F10" s="13"/>
      <c r="G10" s="13"/>
    </row>
    <row r="11" spans="1:7" ht="15">
      <c r="A11" s="7" t="s">
        <v>11</v>
      </c>
      <c r="B11" s="13" t="s">
        <v>4</v>
      </c>
      <c r="C11" s="13">
        <v>4</v>
      </c>
      <c r="D11" s="13" t="s">
        <v>2</v>
      </c>
      <c r="E11" s="13" t="s">
        <v>3</v>
      </c>
      <c r="F11" s="13"/>
      <c r="G11" s="13"/>
    </row>
    <row r="12" spans="1:7" ht="15">
      <c r="A12" s="7" t="s">
        <v>12</v>
      </c>
      <c r="B12" s="13" t="s">
        <v>4</v>
      </c>
      <c r="C12" s="13">
        <v>4</v>
      </c>
      <c r="D12" s="13" t="s">
        <v>2</v>
      </c>
      <c r="E12" s="13" t="s">
        <v>3</v>
      </c>
      <c r="F12" s="13" t="s">
        <v>10</v>
      </c>
      <c r="G12" s="13" t="s">
        <v>11</v>
      </c>
    </row>
    <row r="13" spans="1:7" ht="15">
      <c r="A13" s="7" t="s">
        <v>13</v>
      </c>
      <c r="B13" s="13" t="s">
        <v>4</v>
      </c>
      <c r="C13" s="13">
        <v>3</v>
      </c>
      <c r="D13" s="13" t="s">
        <v>10</v>
      </c>
      <c r="E13" s="13"/>
      <c r="F13" s="13"/>
      <c r="G13" s="13"/>
    </row>
    <row r="14" spans="1:7" ht="15">
      <c r="A14" s="7" t="s">
        <v>14</v>
      </c>
      <c r="B14" s="13" t="s">
        <v>4</v>
      </c>
      <c r="C14" s="13">
        <v>5</v>
      </c>
      <c r="D14" s="13" t="s">
        <v>11</v>
      </c>
      <c r="E14" s="13" t="s">
        <v>12</v>
      </c>
      <c r="F14" s="13"/>
      <c r="G14" s="13"/>
    </row>
    <row r="15" spans="1:7" ht="15">
      <c r="A15" s="7" t="s">
        <v>15</v>
      </c>
      <c r="B15" s="13" t="s">
        <v>4</v>
      </c>
      <c r="C15" s="13">
        <v>2</v>
      </c>
      <c r="D15" s="13" t="s">
        <v>13</v>
      </c>
      <c r="E15" s="13" t="s">
        <v>14</v>
      </c>
      <c r="F15" s="13"/>
      <c r="G15" s="13"/>
    </row>
    <row r="16" spans="1:7" ht="15">
      <c r="A16" s="7" t="s">
        <v>16</v>
      </c>
      <c r="B16" s="13" t="s">
        <v>4</v>
      </c>
      <c r="C16" s="13"/>
      <c r="D16" s="13"/>
      <c r="E16" s="13"/>
      <c r="F16" s="13"/>
      <c r="G16" s="13"/>
    </row>
    <row r="17" spans="1:7" ht="15">
      <c r="A17" s="7" t="s">
        <v>17</v>
      </c>
      <c r="B17" s="13" t="s">
        <v>4</v>
      </c>
      <c r="C17" s="13"/>
      <c r="D17" s="13"/>
      <c r="E17" s="13"/>
      <c r="F17" s="13"/>
      <c r="G17" s="13"/>
    </row>
    <row r="18" spans="1:7" ht="15">
      <c r="A18" s="7" t="s">
        <v>18</v>
      </c>
      <c r="B18" s="13" t="s">
        <v>4</v>
      </c>
      <c r="C18" s="13"/>
      <c r="D18" s="13"/>
      <c r="E18" s="13"/>
      <c r="F18" s="13"/>
      <c r="G18" s="13"/>
    </row>
    <row r="19" spans="1:7" ht="15">
      <c r="A19" s="7" t="s">
        <v>19</v>
      </c>
      <c r="B19" s="13" t="s">
        <v>4</v>
      </c>
      <c r="C19" s="13"/>
      <c r="D19" s="13"/>
      <c r="E19" s="13"/>
      <c r="F19" s="13"/>
      <c r="G19" s="13"/>
    </row>
    <row r="20" spans="1:7" ht="15">
      <c r="A20" s="7" t="s">
        <v>20</v>
      </c>
      <c r="B20" s="13" t="s">
        <v>4</v>
      </c>
      <c r="C20" s="13"/>
      <c r="D20" s="13"/>
      <c r="E20" s="13"/>
      <c r="F20" s="13"/>
      <c r="G20" s="13"/>
    </row>
    <row r="21" spans="1:7" ht="15">
      <c r="A21" s="7" t="s">
        <v>21</v>
      </c>
      <c r="B21" s="13" t="s">
        <v>4</v>
      </c>
      <c r="C21" s="13"/>
      <c r="D21" s="13"/>
      <c r="E21" s="13"/>
      <c r="F21" s="13"/>
      <c r="G21" s="13"/>
    </row>
    <row r="22" spans="1:7" ht="15">
      <c r="A22" s="7" t="s">
        <v>22</v>
      </c>
      <c r="B22" s="13" t="s">
        <v>4</v>
      </c>
      <c r="C22" s="13"/>
      <c r="D22" s="13"/>
      <c r="E22" s="13"/>
      <c r="F22" s="13"/>
      <c r="G22" s="13"/>
    </row>
    <row r="23" spans="1:5" ht="15">
      <c r="A23" s="6"/>
      <c r="B23" s="9"/>
      <c r="C23" s="9"/>
      <c r="D23" s="9"/>
      <c r="E23" s="9"/>
    </row>
    <row r="25" spans="1:9" ht="15.75">
      <c r="A25" s="3" t="s">
        <v>24</v>
      </c>
      <c r="I25" s="3" t="s">
        <v>31</v>
      </c>
    </row>
    <row r="26" spans="1:13" ht="15">
      <c r="A26" s="11" t="s">
        <v>1</v>
      </c>
      <c r="B26" s="12"/>
      <c r="C26" s="10" t="s">
        <v>25</v>
      </c>
      <c r="D26" s="10" t="s">
        <v>29</v>
      </c>
      <c r="E26" s="10" t="s">
        <v>26</v>
      </c>
      <c r="F26" s="10" t="s">
        <v>30</v>
      </c>
      <c r="G26" s="10" t="s">
        <v>27</v>
      </c>
      <c r="H26" s="10" t="s">
        <v>40</v>
      </c>
      <c r="I26" s="16"/>
      <c r="J26" s="10" t="s">
        <v>34</v>
      </c>
      <c r="K26" s="10" t="s">
        <v>35</v>
      </c>
      <c r="L26" s="10" t="s">
        <v>33</v>
      </c>
      <c r="M26" s="10" t="s">
        <v>36</v>
      </c>
    </row>
    <row r="27" spans="1:13" ht="15">
      <c r="A27" s="7" t="s">
        <v>2</v>
      </c>
      <c r="B27" s="7" t="str">
        <f>B8</f>
        <v>En beskrivning</v>
      </c>
      <c r="C27" s="7">
        <f>MAX(Berakningar!B3:E3)</f>
        <v>0</v>
      </c>
      <c r="D27" s="7">
        <f>C27+C8</f>
        <v>2</v>
      </c>
      <c r="E27" s="7">
        <f>F27-C8</f>
        <v>1</v>
      </c>
      <c r="F27" s="7">
        <f>Berakningar!B$36</f>
        <v>3</v>
      </c>
      <c r="G27" s="7">
        <f>E27-C27</f>
        <v>1</v>
      </c>
      <c r="H27" s="7" t="str">
        <f>IF(G27=0,"JA","NEJ")</f>
        <v>NEJ</v>
      </c>
      <c r="I27" s="7" t="s">
        <v>2</v>
      </c>
      <c r="J27" s="17">
        <f>Projektplanering!C27</f>
        <v>0</v>
      </c>
      <c r="K27" s="7">
        <f>Projektplanering!C8</f>
        <v>2</v>
      </c>
      <c r="L27" s="18">
        <f>Projektplanering!$C$3+(Projektplanering!J27*Projektplanering!$C$4)</f>
        <v>39448</v>
      </c>
      <c r="M27" s="18">
        <f>L27+(K27*Projektplanering!$C$4)</f>
        <v>39462</v>
      </c>
    </row>
    <row r="28" spans="1:13" ht="15">
      <c r="A28" s="7" t="s">
        <v>3</v>
      </c>
      <c r="B28" s="7" t="str">
        <f aca="true" t="shared" si="0" ref="B28:B41">B9</f>
        <v>En beskrivning</v>
      </c>
      <c r="C28" s="7">
        <f>MAX(Berakningar!B4:E4)</f>
        <v>0</v>
      </c>
      <c r="D28" s="7">
        <f>C28+C9</f>
        <v>3</v>
      </c>
      <c r="E28" s="7">
        <f>F28-C9</f>
        <v>0</v>
      </c>
      <c r="F28" s="7">
        <f>Berakningar!C$36</f>
        <v>3</v>
      </c>
      <c r="G28" s="7">
        <f aca="true" t="shared" si="1" ref="G28:G41">E28-C28</f>
        <v>0</v>
      </c>
      <c r="H28" s="7" t="str">
        <f aca="true" t="shared" si="2" ref="H28:H41">IF(G28=0,"JA","NEJ")</f>
        <v>JA</v>
      </c>
      <c r="I28" s="7" t="s">
        <v>3</v>
      </c>
      <c r="J28" s="17">
        <f>Projektplanering!C28</f>
        <v>0</v>
      </c>
      <c r="K28" s="7">
        <f>Projektplanering!C9</f>
        <v>3</v>
      </c>
      <c r="L28" s="18">
        <f>Projektplanering!$C$3+(Projektplanering!J28*Projektplanering!$C$4)</f>
        <v>39448</v>
      </c>
      <c r="M28" s="18">
        <f>L28+(K28*Projektplanering!$C$4)</f>
        <v>39469</v>
      </c>
    </row>
    <row r="29" spans="1:13" ht="15">
      <c r="A29" s="7" t="s">
        <v>10</v>
      </c>
      <c r="B29" s="7" t="str">
        <f t="shared" si="0"/>
        <v>En beskrivning</v>
      </c>
      <c r="C29" s="7">
        <f>MAX(Berakningar!B5:E5)</f>
        <v>2</v>
      </c>
      <c r="D29" s="7">
        <f>C29+C10</f>
        <v>4</v>
      </c>
      <c r="E29" s="7">
        <f>F29-C10</f>
        <v>5</v>
      </c>
      <c r="F29" s="7">
        <f>Berakningar!D$36</f>
        <v>7</v>
      </c>
      <c r="G29" s="7">
        <f t="shared" si="1"/>
        <v>3</v>
      </c>
      <c r="H29" s="7" t="str">
        <f t="shared" si="2"/>
        <v>NEJ</v>
      </c>
      <c r="I29" s="7" t="s">
        <v>10</v>
      </c>
      <c r="J29" s="17">
        <f>Projektplanering!C29</f>
        <v>2</v>
      </c>
      <c r="K29" s="7">
        <f>Projektplanering!C10</f>
        <v>2</v>
      </c>
      <c r="L29" s="18">
        <f>Projektplanering!$C$3+(Projektplanering!J29*Projektplanering!$C$4)</f>
        <v>39462</v>
      </c>
      <c r="M29" s="18">
        <f>L29+(K29*Projektplanering!$C$4)</f>
        <v>39476</v>
      </c>
    </row>
    <row r="30" spans="1:13" ht="15">
      <c r="A30" s="7" t="s">
        <v>11</v>
      </c>
      <c r="B30" s="7" t="str">
        <f t="shared" si="0"/>
        <v>En beskrivning</v>
      </c>
      <c r="C30" s="7">
        <f>MAX(Berakningar!B6:E6)</f>
        <v>3</v>
      </c>
      <c r="D30" s="7">
        <f>C30+C11</f>
        <v>7</v>
      </c>
      <c r="E30" s="7">
        <f>F30-C11</f>
        <v>3</v>
      </c>
      <c r="F30" s="7">
        <f>Berakningar!E$36</f>
        <v>7</v>
      </c>
      <c r="G30" s="7">
        <f t="shared" si="1"/>
        <v>0</v>
      </c>
      <c r="H30" s="7" t="str">
        <f t="shared" si="2"/>
        <v>JA</v>
      </c>
      <c r="I30" s="7" t="s">
        <v>11</v>
      </c>
      <c r="J30" s="17">
        <f>Projektplanering!C30</f>
        <v>3</v>
      </c>
      <c r="K30" s="7">
        <f>Projektplanering!C11</f>
        <v>4</v>
      </c>
      <c r="L30" s="18">
        <f>Projektplanering!$C$3+(Projektplanering!J30*Projektplanering!$C$4)</f>
        <v>39469</v>
      </c>
      <c r="M30" s="18">
        <f>L30+(K30*Projektplanering!$C$4)</f>
        <v>39497</v>
      </c>
    </row>
    <row r="31" spans="1:13" ht="15">
      <c r="A31" s="7" t="s">
        <v>12</v>
      </c>
      <c r="B31" s="7" t="str">
        <f t="shared" si="0"/>
        <v>En beskrivning</v>
      </c>
      <c r="C31" s="7">
        <f>MAX(Berakningar!B7:E7)</f>
        <v>7</v>
      </c>
      <c r="D31" s="7">
        <f>C31+C12</f>
        <v>11</v>
      </c>
      <c r="E31" s="7">
        <f>F31-C12</f>
        <v>7</v>
      </c>
      <c r="F31" s="7">
        <f>Berakningar!F$36</f>
        <v>11</v>
      </c>
      <c r="G31" s="7">
        <f t="shared" si="1"/>
        <v>0</v>
      </c>
      <c r="H31" s="7" t="str">
        <f t="shared" si="2"/>
        <v>JA</v>
      </c>
      <c r="I31" s="7" t="s">
        <v>12</v>
      </c>
      <c r="J31" s="17">
        <f>Projektplanering!C31</f>
        <v>7</v>
      </c>
      <c r="K31" s="7">
        <f>Projektplanering!C12</f>
        <v>4</v>
      </c>
      <c r="L31" s="18">
        <f>Projektplanering!$C$3+(Projektplanering!J31*Projektplanering!$C$4)</f>
        <v>39497</v>
      </c>
      <c r="M31" s="18">
        <f>L31+(K31*Projektplanering!$C$4)</f>
        <v>39525</v>
      </c>
    </row>
    <row r="32" spans="1:13" ht="15">
      <c r="A32" s="7" t="s">
        <v>13</v>
      </c>
      <c r="B32" s="7" t="str">
        <f t="shared" si="0"/>
        <v>En beskrivning</v>
      </c>
      <c r="C32" s="7">
        <f>MAX(Berakningar!B8:E8)</f>
        <v>4</v>
      </c>
      <c r="D32" s="7">
        <f>C32+C13</f>
        <v>7</v>
      </c>
      <c r="E32" s="7">
        <f>F32-C13</f>
        <v>13</v>
      </c>
      <c r="F32" s="7">
        <f>Berakningar!G$36</f>
        <v>16</v>
      </c>
      <c r="G32" s="7">
        <f t="shared" si="1"/>
        <v>9</v>
      </c>
      <c r="H32" s="7" t="str">
        <f t="shared" si="2"/>
        <v>NEJ</v>
      </c>
      <c r="I32" s="7" t="s">
        <v>13</v>
      </c>
      <c r="J32" s="17">
        <f>Projektplanering!C32</f>
        <v>4</v>
      </c>
      <c r="K32" s="7">
        <f>Projektplanering!C13</f>
        <v>3</v>
      </c>
      <c r="L32" s="18">
        <f>Projektplanering!$C$3+(Projektplanering!J32*Projektplanering!$C$4)</f>
        <v>39476</v>
      </c>
      <c r="M32" s="18">
        <f>L32+(K32*Projektplanering!$C$4)</f>
        <v>39497</v>
      </c>
    </row>
    <row r="33" spans="1:13" ht="15">
      <c r="A33" s="7" t="s">
        <v>14</v>
      </c>
      <c r="B33" s="7" t="str">
        <f t="shared" si="0"/>
        <v>En beskrivning</v>
      </c>
      <c r="C33" s="7">
        <f>MAX(Berakningar!B9:E9)</f>
        <v>11</v>
      </c>
      <c r="D33" s="7">
        <f>C33+C14</f>
        <v>16</v>
      </c>
      <c r="E33" s="7">
        <f>F33-C14</f>
        <v>11</v>
      </c>
      <c r="F33" s="7">
        <f>Berakningar!H$36</f>
        <v>16</v>
      </c>
      <c r="G33" s="7">
        <f t="shared" si="1"/>
        <v>0</v>
      </c>
      <c r="H33" s="7" t="str">
        <f t="shared" si="2"/>
        <v>JA</v>
      </c>
      <c r="I33" s="7" t="s">
        <v>14</v>
      </c>
      <c r="J33" s="17">
        <f>Projektplanering!C33</f>
        <v>11</v>
      </c>
      <c r="K33" s="7">
        <f>Projektplanering!C14</f>
        <v>5</v>
      </c>
      <c r="L33" s="18">
        <f>Projektplanering!$C$3+(Projektplanering!J33*Projektplanering!$C$4)</f>
        <v>39525</v>
      </c>
      <c r="M33" s="18">
        <f>L33+(K33*Projektplanering!$C$4)</f>
        <v>39560</v>
      </c>
    </row>
    <row r="34" spans="1:13" ht="15">
      <c r="A34" s="7" t="s">
        <v>15</v>
      </c>
      <c r="B34" s="7" t="str">
        <f t="shared" si="0"/>
        <v>En beskrivning</v>
      </c>
      <c r="C34" s="7">
        <f>MAX(Berakningar!B10:E10)</f>
        <v>16</v>
      </c>
      <c r="D34" s="7">
        <f>C34+C15</f>
        <v>18</v>
      </c>
      <c r="E34" s="7">
        <f>F34-C15</f>
        <v>16</v>
      </c>
      <c r="F34" s="7">
        <f>Berakningar!I$36</f>
        <v>18</v>
      </c>
      <c r="G34" s="7">
        <f t="shared" si="1"/>
        <v>0</v>
      </c>
      <c r="H34" s="7" t="str">
        <f t="shared" si="2"/>
        <v>JA</v>
      </c>
      <c r="I34" s="7" t="s">
        <v>15</v>
      </c>
      <c r="J34" s="17">
        <f>Projektplanering!C34</f>
        <v>16</v>
      </c>
      <c r="K34" s="7">
        <f>Projektplanering!C15</f>
        <v>2</v>
      </c>
      <c r="L34" s="18">
        <f>Projektplanering!$C$3+(Projektplanering!J34*Projektplanering!$C$4)</f>
        <v>39560</v>
      </c>
      <c r="M34" s="18">
        <f>L34+(K34*Projektplanering!$C$4)</f>
        <v>39574</v>
      </c>
    </row>
    <row r="35" spans="1:13" ht="15">
      <c r="A35" s="7" t="s">
        <v>16</v>
      </c>
      <c r="B35" s="7" t="str">
        <f t="shared" si="0"/>
        <v>En beskrivning</v>
      </c>
      <c r="C35" s="7">
        <f>MAX(Berakningar!B11:E11)</f>
        <v>0</v>
      </c>
      <c r="D35" s="7">
        <f>C35+C16</f>
        <v>0</v>
      </c>
      <c r="E35" s="7">
        <f>F35-C16</f>
        <v>18</v>
      </c>
      <c r="F35" s="7">
        <f>Berakningar!J$36</f>
        <v>18</v>
      </c>
      <c r="G35" s="7">
        <f t="shared" si="1"/>
        <v>18</v>
      </c>
      <c r="H35" s="7" t="str">
        <f t="shared" si="2"/>
        <v>NEJ</v>
      </c>
      <c r="I35" s="7" t="s">
        <v>16</v>
      </c>
      <c r="J35" s="17">
        <f>Projektplanering!C35</f>
        <v>0</v>
      </c>
      <c r="K35" s="7">
        <f>Projektplanering!C16</f>
        <v>0</v>
      </c>
      <c r="L35" s="18">
        <f>Projektplanering!$C$3+(Projektplanering!J35*Projektplanering!$C$4)</f>
        <v>39448</v>
      </c>
      <c r="M35" s="18">
        <f>L35+(K35*Projektplanering!$C$4)</f>
        <v>39448</v>
      </c>
    </row>
    <row r="36" spans="1:13" ht="15">
      <c r="A36" s="7" t="s">
        <v>17</v>
      </c>
      <c r="B36" s="7" t="str">
        <f t="shared" si="0"/>
        <v>En beskrivning</v>
      </c>
      <c r="C36" s="7">
        <f>MAX(Berakningar!B12:E12)</f>
        <v>0</v>
      </c>
      <c r="D36" s="7">
        <f>C36+C17</f>
        <v>0</v>
      </c>
      <c r="E36" s="7">
        <f>F36-C17</f>
        <v>18</v>
      </c>
      <c r="F36" s="7">
        <f>Berakningar!K$36</f>
        <v>18</v>
      </c>
      <c r="G36" s="7">
        <f t="shared" si="1"/>
        <v>18</v>
      </c>
      <c r="H36" s="7" t="str">
        <f t="shared" si="2"/>
        <v>NEJ</v>
      </c>
      <c r="I36" s="7" t="s">
        <v>17</v>
      </c>
      <c r="J36" s="17">
        <f>Projektplanering!C36</f>
        <v>0</v>
      </c>
      <c r="K36" s="7">
        <f>Projektplanering!C17</f>
        <v>0</v>
      </c>
      <c r="L36" s="18">
        <f>Projektplanering!$C$3+(Projektplanering!J36*Projektplanering!$C$4)</f>
        <v>39448</v>
      </c>
      <c r="M36" s="18">
        <f>L36+(K36*Projektplanering!$C$4)</f>
        <v>39448</v>
      </c>
    </row>
    <row r="37" spans="1:13" ht="15">
      <c r="A37" s="7" t="s">
        <v>18</v>
      </c>
      <c r="B37" s="7" t="str">
        <f t="shared" si="0"/>
        <v>En beskrivning</v>
      </c>
      <c r="C37" s="7">
        <f>MAX(Berakningar!B13:E13)</f>
        <v>0</v>
      </c>
      <c r="D37" s="7">
        <f>C37+C18</f>
        <v>0</v>
      </c>
      <c r="E37" s="7">
        <f>F37-C18</f>
        <v>18</v>
      </c>
      <c r="F37" s="7">
        <f>Berakningar!L$36</f>
        <v>18</v>
      </c>
      <c r="G37" s="7">
        <f t="shared" si="1"/>
        <v>18</v>
      </c>
      <c r="H37" s="7" t="str">
        <f t="shared" si="2"/>
        <v>NEJ</v>
      </c>
      <c r="I37" s="7" t="s">
        <v>18</v>
      </c>
      <c r="J37" s="17">
        <f>Projektplanering!C37</f>
        <v>0</v>
      </c>
      <c r="K37" s="7">
        <f>Projektplanering!C18</f>
        <v>0</v>
      </c>
      <c r="L37" s="18">
        <f>Projektplanering!$C$3+(Projektplanering!J37*Projektplanering!$C$4)</f>
        <v>39448</v>
      </c>
      <c r="M37" s="18">
        <f>L37+(K37*Projektplanering!$C$4)</f>
        <v>39448</v>
      </c>
    </row>
    <row r="38" spans="1:13" ht="15">
      <c r="A38" s="7" t="s">
        <v>19</v>
      </c>
      <c r="B38" s="7" t="str">
        <f t="shared" si="0"/>
        <v>En beskrivning</v>
      </c>
      <c r="C38" s="7">
        <f>MAX(Berakningar!B14:E14)</f>
        <v>0</v>
      </c>
      <c r="D38" s="7">
        <f>C38+C19</f>
        <v>0</v>
      </c>
      <c r="E38" s="7">
        <f>F38-C19</f>
        <v>18</v>
      </c>
      <c r="F38" s="7">
        <f>Berakningar!M$36</f>
        <v>18</v>
      </c>
      <c r="G38" s="7">
        <f t="shared" si="1"/>
        <v>18</v>
      </c>
      <c r="H38" s="7" t="str">
        <f t="shared" si="2"/>
        <v>NEJ</v>
      </c>
      <c r="I38" s="7" t="s">
        <v>19</v>
      </c>
      <c r="J38" s="17">
        <f>Projektplanering!C38</f>
        <v>0</v>
      </c>
      <c r="K38" s="7">
        <f>Projektplanering!C19</f>
        <v>0</v>
      </c>
      <c r="L38" s="18">
        <f>Projektplanering!$C$3+(Projektplanering!J38*Projektplanering!$C$4)</f>
        <v>39448</v>
      </c>
      <c r="M38" s="18">
        <f>L38+(K38*Projektplanering!$C$4)</f>
        <v>39448</v>
      </c>
    </row>
    <row r="39" spans="1:13" ht="15">
      <c r="A39" s="7" t="s">
        <v>20</v>
      </c>
      <c r="B39" s="7" t="str">
        <f t="shared" si="0"/>
        <v>En beskrivning</v>
      </c>
      <c r="C39" s="7">
        <f>MAX(Berakningar!B15:E15)</f>
        <v>0</v>
      </c>
      <c r="D39" s="7">
        <f>C39+C20</f>
        <v>0</v>
      </c>
      <c r="E39" s="7">
        <f>F39-C20</f>
        <v>18</v>
      </c>
      <c r="F39" s="7">
        <f>Berakningar!N$36</f>
        <v>18</v>
      </c>
      <c r="G39" s="7">
        <f t="shared" si="1"/>
        <v>18</v>
      </c>
      <c r="H39" s="7" t="str">
        <f t="shared" si="2"/>
        <v>NEJ</v>
      </c>
      <c r="I39" s="7" t="s">
        <v>20</v>
      </c>
      <c r="J39" s="17">
        <f>Projektplanering!C39</f>
        <v>0</v>
      </c>
      <c r="K39" s="7">
        <f>Projektplanering!C20</f>
        <v>0</v>
      </c>
      <c r="L39" s="18">
        <f>Projektplanering!$C$3+(Projektplanering!J39*Projektplanering!$C$4)</f>
        <v>39448</v>
      </c>
      <c r="M39" s="18">
        <f>L39+(K39*Projektplanering!$C$4)</f>
        <v>39448</v>
      </c>
    </row>
    <row r="40" spans="1:13" ht="15">
      <c r="A40" s="7" t="s">
        <v>21</v>
      </c>
      <c r="B40" s="7" t="str">
        <f t="shared" si="0"/>
        <v>En beskrivning</v>
      </c>
      <c r="C40" s="7">
        <f>MAX(Berakningar!B16:E16)</f>
        <v>0</v>
      </c>
      <c r="D40" s="7">
        <f>C40+C21</f>
        <v>0</v>
      </c>
      <c r="E40" s="7">
        <f>F40-C21</f>
        <v>18</v>
      </c>
      <c r="F40" s="7">
        <f>Berakningar!O$36</f>
        <v>18</v>
      </c>
      <c r="G40" s="7">
        <f t="shared" si="1"/>
        <v>18</v>
      </c>
      <c r="H40" s="7" t="str">
        <f t="shared" si="2"/>
        <v>NEJ</v>
      </c>
      <c r="I40" s="7" t="s">
        <v>21</v>
      </c>
      <c r="J40" s="17">
        <f>Projektplanering!C40</f>
        <v>0</v>
      </c>
      <c r="K40" s="7">
        <f>Projektplanering!C21</f>
        <v>0</v>
      </c>
      <c r="L40" s="18">
        <f>Projektplanering!$C$3+(Projektplanering!J40*Projektplanering!$C$4)</f>
        <v>39448</v>
      </c>
      <c r="M40" s="18">
        <f>L40+(K40*Projektplanering!$C$4)</f>
        <v>39448</v>
      </c>
    </row>
    <row r="41" spans="1:13" ht="15">
      <c r="A41" s="7" t="s">
        <v>22</v>
      </c>
      <c r="B41" s="7" t="str">
        <f t="shared" si="0"/>
        <v>En beskrivning</v>
      </c>
      <c r="C41" s="7">
        <f>MAX(Berakningar!B17:E17)</f>
        <v>0</v>
      </c>
      <c r="D41" s="7">
        <f>C41+C22</f>
        <v>0</v>
      </c>
      <c r="E41" s="7">
        <f>F41-C22</f>
        <v>18</v>
      </c>
      <c r="F41" s="7">
        <f>Berakningar!P$36</f>
        <v>18</v>
      </c>
      <c r="G41" s="7">
        <f t="shared" si="1"/>
        <v>18</v>
      </c>
      <c r="H41" s="7" t="str">
        <f t="shared" si="2"/>
        <v>NEJ</v>
      </c>
      <c r="I41" s="7" t="s">
        <v>22</v>
      </c>
      <c r="J41" s="17">
        <f>Projektplanering!C41</f>
        <v>0</v>
      </c>
      <c r="K41" s="7">
        <f>Projektplanering!C22</f>
        <v>0</v>
      </c>
      <c r="L41" s="18">
        <f>Projektplanering!$C$3+(Projektplanering!J41*Projektplanering!$C$4)</f>
        <v>39448</v>
      </c>
      <c r="M41" s="18">
        <f>L41+(K41*Projektplanering!$C$4)</f>
        <v>39448</v>
      </c>
    </row>
    <row r="42" spans="1:7" ht="15">
      <c r="A42" s="14" t="s">
        <v>41</v>
      </c>
      <c r="B42" s="14"/>
      <c r="C42" s="7"/>
      <c r="D42" s="15">
        <f>MAX(D27:D41)</f>
        <v>18</v>
      </c>
      <c r="E42" s="7"/>
      <c r="F42" s="7"/>
      <c r="G42" s="7"/>
    </row>
    <row r="44" spans="1:6" ht="15">
      <c r="A44" s="8" t="s">
        <v>25</v>
      </c>
      <c r="B44" s="5" t="s">
        <v>42</v>
      </c>
      <c r="C44" s="5"/>
      <c r="D44" s="5"/>
      <c r="E44" s="5"/>
      <c r="F44" s="5"/>
    </row>
    <row r="45" spans="1:6" ht="15">
      <c r="A45" s="8" t="s">
        <v>29</v>
      </c>
      <c r="B45" s="5" t="s">
        <v>43</v>
      </c>
      <c r="C45" s="5"/>
      <c r="D45" s="5"/>
      <c r="E45" s="5"/>
      <c r="F45" s="5"/>
    </row>
    <row r="46" spans="1:6" ht="15">
      <c r="A46" s="8" t="s">
        <v>26</v>
      </c>
      <c r="B46" s="5" t="s">
        <v>44</v>
      </c>
      <c r="C46" s="5"/>
      <c r="D46" s="5"/>
      <c r="E46" s="5"/>
      <c r="F46" s="5"/>
    </row>
    <row r="47" spans="1:6" ht="15">
      <c r="A47" s="8" t="s">
        <v>30</v>
      </c>
      <c r="B47" s="5" t="s">
        <v>45</v>
      </c>
      <c r="C47" s="5"/>
      <c r="D47" s="5"/>
      <c r="E47" s="5"/>
      <c r="F47" s="5"/>
    </row>
    <row r="48" spans="1:6" ht="15">
      <c r="A48" s="8" t="s">
        <v>46</v>
      </c>
      <c r="B48" s="5"/>
      <c r="C48" s="5"/>
      <c r="D48" s="5"/>
      <c r="E48" s="5"/>
      <c r="F48" s="5"/>
    </row>
    <row r="49" spans="1:6" ht="15">
      <c r="A49" s="8" t="s">
        <v>47</v>
      </c>
      <c r="B49" s="5"/>
      <c r="C49" s="5"/>
      <c r="D49" s="5"/>
      <c r="E49" s="5"/>
      <c r="F49" s="5"/>
    </row>
  </sheetData>
  <sheetProtection/>
  <mergeCells count="1">
    <mergeCell ref="A42:B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P53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13.57421875" style="0" customWidth="1"/>
    <col min="2" max="16" width="10.7109375" style="0" customWidth="1"/>
  </cols>
  <sheetData>
    <row r="1" ht="15">
      <c r="A1" s="2" t="s">
        <v>38</v>
      </c>
    </row>
    <row r="2" spans="1:5" ht="15">
      <c r="A2" s="7" t="s">
        <v>1</v>
      </c>
      <c r="B2" s="7" t="s">
        <v>6</v>
      </c>
      <c r="C2" s="7" t="s">
        <v>7</v>
      </c>
      <c r="D2" s="7" t="s">
        <v>8</v>
      </c>
      <c r="E2" s="7" t="s">
        <v>9</v>
      </c>
    </row>
    <row r="3" spans="1:5" ht="15">
      <c r="A3" s="7" t="s">
        <v>2</v>
      </c>
      <c r="B3" s="7">
        <f>IF(Projektplanering!D8=0,0,VLOOKUP(Projektplanering!D8,Projektplanering!$A$27:$D$41,4,TRUE))</f>
        <v>0</v>
      </c>
      <c r="C3" s="7">
        <f>IF(Projektplanering!E8=0,0,VLOOKUP(Projektplanering!E8,Projektplanering!$A$27:$D$41,4,TRUE))</f>
        <v>0</v>
      </c>
      <c r="D3" s="7">
        <f>IF(Projektplanering!F8=0,0,VLOOKUP(Projektplanering!F8,Projektplanering!$A$27:$D$41,4,TRUE))</f>
        <v>0</v>
      </c>
      <c r="E3" s="7">
        <f>IF(Projektplanering!G8=0,0,VLOOKUP(Projektplanering!G8,Projektplanering!$A$27:$D$41,4,TRUE))</f>
        <v>0</v>
      </c>
    </row>
    <row r="4" spans="1:5" ht="15">
      <c r="A4" s="7" t="s">
        <v>3</v>
      </c>
      <c r="B4" s="7">
        <f>IF(Projektplanering!D9=0,0,VLOOKUP(Projektplanering!D9,Projektplanering!$A$27:$D$41,4,TRUE))</f>
        <v>0</v>
      </c>
      <c r="C4" s="7">
        <f>IF(Projektplanering!E9=0,0,VLOOKUP(Projektplanering!E9,Projektplanering!$A$27:$D$41,4,TRUE))</f>
        <v>0</v>
      </c>
      <c r="D4" s="7">
        <f>IF(Projektplanering!F9=0,0,VLOOKUP(Projektplanering!F9,Projektplanering!$A$27:$D$41,4,TRUE))</f>
        <v>0</v>
      </c>
      <c r="E4" s="7">
        <f>IF(Projektplanering!G9=0,0,VLOOKUP(Projektplanering!G9,Projektplanering!$A$27:$D$41,4,TRUE))</f>
        <v>0</v>
      </c>
    </row>
    <row r="5" spans="1:5" ht="15">
      <c r="A5" s="7" t="s">
        <v>10</v>
      </c>
      <c r="B5" s="7">
        <f>IF(Projektplanering!D10=0,0,VLOOKUP(Projektplanering!D10,Projektplanering!$A$27:$D$41,4,TRUE))</f>
        <v>2</v>
      </c>
      <c r="C5" s="7">
        <f>IF(Projektplanering!E10=0,0,VLOOKUP(Projektplanering!E10,Projektplanering!$A$27:$D$41,4,TRUE))</f>
        <v>0</v>
      </c>
      <c r="D5" s="7">
        <f>IF(Projektplanering!F10=0,0,VLOOKUP(Projektplanering!F10,Projektplanering!$A$27:$D$41,4,TRUE))</f>
        <v>0</v>
      </c>
      <c r="E5" s="7">
        <f>IF(Projektplanering!G10=0,0,VLOOKUP(Projektplanering!G10,Projektplanering!$A$27:$D$41,4,TRUE))</f>
        <v>0</v>
      </c>
    </row>
    <row r="6" spans="1:5" ht="15">
      <c r="A6" s="7" t="s">
        <v>11</v>
      </c>
      <c r="B6" s="7">
        <f>IF(Projektplanering!D11=0,0,VLOOKUP(Projektplanering!D11,Projektplanering!$A$27:$D$41,4,TRUE))</f>
        <v>2</v>
      </c>
      <c r="C6" s="7">
        <f>IF(Projektplanering!E11=0,0,VLOOKUP(Projektplanering!E11,Projektplanering!$A$27:$D$41,4,TRUE))</f>
        <v>3</v>
      </c>
      <c r="D6" s="7">
        <f>IF(Projektplanering!F11=0,0,VLOOKUP(Projektplanering!F11,Projektplanering!$A$27:$D$41,4,TRUE))</f>
        <v>0</v>
      </c>
      <c r="E6" s="7">
        <f>IF(Projektplanering!G11=0,0,VLOOKUP(Projektplanering!G11,Projektplanering!$A$27:$D$41,4,TRUE))</f>
        <v>0</v>
      </c>
    </row>
    <row r="7" spans="1:5" ht="15">
      <c r="A7" s="7" t="s">
        <v>12</v>
      </c>
      <c r="B7" s="7">
        <f>IF(Projektplanering!D12=0,0,VLOOKUP(Projektplanering!D12,Projektplanering!$A$27:$D$41,4,TRUE))</f>
        <v>2</v>
      </c>
      <c r="C7" s="7">
        <f>IF(Projektplanering!E12=0,0,VLOOKUP(Projektplanering!E12,Projektplanering!$A$27:$D$41,4,TRUE))</f>
        <v>3</v>
      </c>
      <c r="D7" s="7">
        <f>IF(Projektplanering!F12=0,0,VLOOKUP(Projektplanering!F12,Projektplanering!$A$27:$D$41,4,TRUE))</f>
        <v>4</v>
      </c>
      <c r="E7" s="7">
        <f>IF(Projektplanering!G12=0,0,VLOOKUP(Projektplanering!G12,Projektplanering!$A$27:$D$41,4,TRUE))</f>
        <v>7</v>
      </c>
    </row>
    <row r="8" spans="1:5" ht="15">
      <c r="A8" s="7" t="s">
        <v>13</v>
      </c>
      <c r="B8" s="7">
        <f>IF(Projektplanering!D13=0,0,VLOOKUP(Projektplanering!D13,Projektplanering!$A$27:$D$41,4,TRUE))</f>
        <v>4</v>
      </c>
      <c r="C8" s="7">
        <f>IF(Projektplanering!E13=0,0,VLOOKUP(Projektplanering!E13,Projektplanering!$A$27:$D$41,4,TRUE))</f>
        <v>0</v>
      </c>
      <c r="D8" s="7">
        <f>IF(Projektplanering!F13=0,0,VLOOKUP(Projektplanering!F13,Projektplanering!$A$27:$D$41,4,TRUE))</f>
        <v>0</v>
      </c>
      <c r="E8" s="7">
        <f>IF(Projektplanering!G13=0,0,VLOOKUP(Projektplanering!G13,Projektplanering!$A$27:$D$41,4,TRUE))</f>
        <v>0</v>
      </c>
    </row>
    <row r="9" spans="1:5" ht="15">
      <c r="A9" s="7" t="s">
        <v>14</v>
      </c>
      <c r="B9" s="7">
        <f>IF(Projektplanering!D14=0,0,VLOOKUP(Projektplanering!D14,Projektplanering!$A$27:$D$41,4,TRUE))</f>
        <v>7</v>
      </c>
      <c r="C9" s="7">
        <f>IF(Projektplanering!E14=0,0,VLOOKUP(Projektplanering!E14,Projektplanering!$A$27:$D$41,4,TRUE))</f>
        <v>11</v>
      </c>
      <c r="D9" s="7">
        <f>IF(Projektplanering!F14=0,0,VLOOKUP(Projektplanering!F14,Projektplanering!$A$27:$D$41,4,TRUE))</f>
        <v>0</v>
      </c>
      <c r="E9" s="7">
        <f>IF(Projektplanering!G14=0,0,VLOOKUP(Projektplanering!G14,Projektplanering!$A$27:$D$41,4,TRUE))</f>
        <v>0</v>
      </c>
    </row>
    <row r="10" spans="1:5" ht="15">
      <c r="A10" s="7" t="s">
        <v>15</v>
      </c>
      <c r="B10" s="7">
        <f>IF(Projektplanering!D15=0,0,VLOOKUP(Projektplanering!D15,Projektplanering!$A$27:$D$41,4,TRUE))</f>
        <v>7</v>
      </c>
      <c r="C10" s="7">
        <f>IF(Projektplanering!E15=0,0,VLOOKUP(Projektplanering!E15,Projektplanering!$A$27:$D$41,4,TRUE))</f>
        <v>16</v>
      </c>
      <c r="D10" s="7">
        <f>IF(Projektplanering!F15=0,0,VLOOKUP(Projektplanering!F15,Projektplanering!$A$27:$D$41,4,TRUE))</f>
        <v>0</v>
      </c>
      <c r="E10" s="7">
        <f>IF(Projektplanering!G15=0,0,VLOOKUP(Projektplanering!G15,Projektplanering!$A$27:$D$41,4,TRUE))</f>
        <v>0</v>
      </c>
    </row>
    <row r="11" spans="1:5" ht="15">
      <c r="A11" s="7" t="s">
        <v>16</v>
      </c>
      <c r="B11" s="7">
        <f>IF(Projektplanering!D16=0,0,VLOOKUP(Projektplanering!D16,Projektplanering!$A$27:$D$41,4,TRUE))</f>
        <v>0</v>
      </c>
      <c r="C11" s="7">
        <f>IF(Projektplanering!E16=0,0,VLOOKUP(Projektplanering!E16,Projektplanering!$A$27:$D$41,4,TRUE))</f>
        <v>0</v>
      </c>
      <c r="D11" s="7">
        <f>IF(Projektplanering!F16=0,0,VLOOKUP(Projektplanering!F16,Projektplanering!$A$27:$D$41,4,TRUE))</f>
        <v>0</v>
      </c>
      <c r="E11" s="7">
        <f>IF(Projektplanering!G16=0,0,VLOOKUP(Projektplanering!G16,Projektplanering!$A$27:$D$41,4,TRUE))</f>
        <v>0</v>
      </c>
    </row>
    <row r="12" spans="1:5" ht="15">
      <c r="A12" s="7" t="s">
        <v>17</v>
      </c>
      <c r="B12" s="7">
        <f>IF(Projektplanering!D17=0,0,VLOOKUP(Projektplanering!D17,Projektplanering!$A$27:$D$41,4,TRUE))</f>
        <v>0</v>
      </c>
      <c r="C12" s="7">
        <f>IF(Projektplanering!E17=0,0,VLOOKUP(Projektplanering!E17,Projektplanering!$A$27:$D$41,4,TRUE))</f>
        <v>0</v>
      </c>
      <c r="D12" s="7">
        <f>IF(Projektplanering!F17=0,0,VLOOKUP(Projektplanering!F17,Projektplanering!$A$27:$D$41,4,TRUE))</f>
        <v>0</v>
      </c>
      <c r="E12" s="7">
        <f>IF(Projektplanering!G17=0,0,VLOOKUP(Projektplanering!G17,Projektplanering!$A$27:$D$41,4,TRUE))</f>
        <v>0</v>
      </c>
    </row>
    <row r="13" spans="1:5" ht="15">
      <c r="A13" s="7" t="s">
        <v>18</v>
      </c>
      <c r="B13" s="7">
        <f>IF(Projektplanering!D18=0,0,VLOOKUP(Projektplanering!D18,Projektplanering!$A$27:$D$41,4,TRUE))</f>
        <v>0</v>
      </c>
      <c r="C13" s="7">
        <f>IF(Projektplanering!E18=0,0,VLOOKUP(Projektplanering!E18,Projektplanering!$A$27:$D$41,4,TRUE))</f>
        <v>0</v>
      </c>
      <c r="D13" s="7">
        <f>IF(Projektplanering!F18=0,0,VLOOKUP(Projektplanering!F18,Projektplanering!$A$27:$D$41,4,TRUE))</f>
        <v>0</v>
      </c>
      <c r="E13" s="7">
        <f>IF(Projektplanering!G18=0,0,VLOOKUP(Projektplanering!G18,Projektplanering!$A$27:$D$41,4,TRUE))</f>
        <v>0</v>
      </c>
    </row>
    <row r="14" spans="1:5" ht="15">
      <c r="A14" s="7" t="s">
        <v>19</v>
      </c>
      <c r="B14" s="7">
        <f>IF(Projektplanering!D19=0,0,VLOOKUP(Projektplanering!D19,Projektplanering!$A$27:$D$41,4,TRUE))</f>
        <v>0</v>
      </c>
      <c r="C14" s="7">
        <f>IF(Projektplanering!E19=0,0,VLOOKUP(Projektplanering!E19,Projektplanering!$A$27:$D$41,4,TRUE))</f>
        <v>0</v>
      </c>
      <c r="D14" s="7">
        <f>IF(Projektplanering!F19=0,0,VLOOKUP(Projektplanering!F19,Projektplanering!$A$27:$D$41,4,TRUE))</f>
        <v>0</v>
      </c>
      <c r="E14" s="7">
        <f>IF(Projektplanering!G19=0,0,VLOOKUP(Projektplanering!G19,Projektplanering!$A$27:$D$41,4,TRUE))</f>
        <v>0</v>
      </c>
    </row>
    <row r="15" spans="1:5" ht="15">
      <c r="A15" s="7" t="s">
        <v>20</v>
      </c>
      <c r="B15" s="7">
        <f>IF(Projektplanering!D20=0,0,VLOOKUP(Projektplanering!D20,Projektplanering!$A$27:$D$41,4,TRUE))</f>
        <v>0</v>
      </c>
      <c r="C15" s="7">
        <f>IF(Projektplanering!E20=0,0,VLOOKUP(Projektplanering!E20,Projektplanering!$A$27:$D$41,4,TRUE))</f>
        <v>0</v>
      </c>
      <c r="D15" s="7">
        <f>IF(Projektplanering!F20=0,0,VLOOKUP(Projektplanering!F20,Projektplanering!$A$27:$D$41,4,TRUE))</f>
        <v>0</v>
      </c>
      <c r="E15" s="7">
        <f>IF(Projektplanering!G20=0,0,VLOOKUP(Projektplanering!G20,Projektplanering!$A$27:$D$41,4,TRUE))</f>
        <v>0</v>
      </c>
    </row>
    <row r="16" spans="1:5" ht="15">
      <c r="A16" s="7" t="s">
        <v>21</v>
      </c>
      <c r="B16" s="7">
        <f>IF(Projektplanering!D21=0,0,VLOOKUP(Projektplanering!D21,Projektplanering!$A$27:$D$41,4,TRUE))</f>
        <v>0</v>
      </c>
      <c r="C16" s="7">
        <f>IF(Projektplanering!E21=0,0,VLOOKUP(Projektplanering!E21,Projektplanering!$A$27:$D$41,4,TRUE))</f>
        <v>0</v>
      </c>
      <c r="D16" s="7">
        <f>IF(Projektplanering!F21=0,0,VLOOKUP(Projektplanering!F21,Projektplanering!$A$27:$D$41,4,TRUE))</f>
        <v>0</v>
      </c>
      <c r="E16" s="7">
        <f>IF(Projektplanering!G21=0,0,VLOOKUP(Projektplanering!G21,Projektplanering!$A$27:$D$41,4,TRUE))</f>
        <v>0</v>
      </c>
    </row>
    <row r="17" spans="1:5" ht="15">
      <c r="A17" s="7" t="s">
        <v>22</v>
      </c>
      <c r="B17" s="7">
        <f>IF(Projektplanering!D22=0,0,VLOOKUP(Projektplanering!D22,Projektplanering!$A$27:$D$41,4,TRUE))</f>
        <v>0</v>
      </c>
      <c r="C17" s="7">
        <f>IF(Projektplanering!E22=0,0,VLOOKUP(Projektplanering!E22,Projektplanering!$A$27:$D$41,4,TRUE))</f>
        <v>0</v>
      </c>
      <c r="D17" s="7">
        <f>IF(Projektplanering!F22=0,0,VLOOKUP(Projektplanering!F22,Projektplanering!$A$27:$D$41,4,TRUE))</f>
        <v>0</v>
      </c>
      <c r="E17" s="7">
        <f>IF(Projektplanering!G22=0,0,VLOOKUP(Projektplanering!G22,Projektplanering!$A$27:$D$41,4,TRUE))</f>
        <v>0</v>
      </c>
    </row>
    <row r="19" ht="15">
      <c r="A19" s="2" t="s">
        <v>39</v>
      </c>
    </row>
    <row r="20" spans="1:16" ht="15">
      <c r="A20" s="7"/>
      <c r="B20" s="7" t="s">
        <v>2</v>
      </c>
      <c r="C20" s="7" t="s">
        <v>3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14</v>
      </c>
      <c r="I20" s="7" t="s">
        <v>15</v>
      </c>
      <c r="J20" s="7" t="s">
        <v>16</v>
      </c>
      <c r="K20" s="7" t="s">
        <v>17</v>
      </c>
      <c r="L20" s="7" t="s">
        <v>18</v>
      </c>
      <c r="M20" s="7" t="s">
        <v>19</v>
      </c>
      <c r="N20" s="7" t="s">
        <v>20</v>
      </c>
      <c r="O20" s="7" t="s">
        <v>21</v>
      </c>
      <c r="P20" s="7" t="s">
        <v>22</v>
      </c>
    </row>
    <row r="21" spans="1:16" ht="15">
      <c r="A21" s="7" t="s">
        <v>2</v>
      </c>
      <c r="B21" s="7">
        <f>IF(B$20=Projektplanering!$D8,Projektplanering!$E27,IF(Berakningar!B$20=Projektplanering!$E8,Projektplanering!$E27,IF(Berakningar!B$20=Projektplanering!$F8,Projektplanering!$E27,IF(Berakningar!B$20=Projektplanering!$G8,Projektplanering!$E27,Projektplanering!$D$42))))</f>
        <v>18</v>
      </c>
      <c r="C21" s="7">
        <f>IF(C$20=Projektplanering!$D8,Projektplanering!$E27,IF(Berakningar!C$20=Projektplanering!$E8,Projektplanering!$E27,IF(Berakningar!C$20=Projektplanering!$F8,Projektplanering!$E27,IF(Berakningar!C$20=Projektplanering!$G8,Projektplanering!$E27,Projektplanering!$D$42))))</f>
        <v>18</v>
      </c>
      <c r="D21" s="7">
        <f>IF(D$20=Projektplanering!$D8,Projektplanering!$E27,IF(Berakningar!D$20=Projektplanering!$E8,Projektplanering!$E27,IF(Berakningar!D$20=Projektplanering!$F8,Projektplanering!$E27,IF(Berakningar!D$20=Projektplanering!$G8,Projektplanering!$E27,Projektplanering!$D$42))))</f>
        <v>18</v>
      </c>
      <c r="E21" s="7">
        <f>IF(E$20=Projektplanering!$D8,Projektplanering!$E27,IF(Berakningar!E$20=Projektplanering!$E8,Projektplanering!$E27,IF(Berakningar!E$20=Projektplanering!$F8,Projektplanering!$E27,IF(Berakningar!E$20=Projektplanering!$G8,Projektplanering!$E27,Projektplanering!$D$42))))</f>
        <v>18</v>
      </c>
      <c r="F21" s="7">
        <f>IF(F$20=Projektplanering!$D8,Projektplanering!$E27,IF(Berakningar!F$20=Projektplanering!$E8,Projektplanering!$E27,IF(Berakningar!F$20=Projektplanering!$F8,Projektplanering!$E27,IF(Berakningar!F$20=Projektplanering!$G8,Projektplanering!$E27,Projektplanering!$D$42))))</f>
        <v>18</v>
      </c>
      <c r="G21" s="7">
        <f>IF(G$20=Projektplanering!$D8,Projektplanering!$E27,IF(Berakningar!G$20=Projektplanering!$E8,Projektplanering!$E27,IF(Berakningar!G$20=Projektplanering!$F8,Projektplanering!$E27,IF(Berakningar!G$20=Projektplanering!$G8,Projektplanering!$E27,Projektplanering!$D$42))))</f>
        <v>18</v>
      </c>
      <c r="H21" s="7">
        <f>IF(H$20=Projektplanering!$D8,Projektplanering!$E27,IF(Berakningar!H$20=Projektplanering!$E8,Projektplanering!$E27,IF(Berakningar!H$20=Projektplanering!$F8,Projektplanering!$E27,IF(Berakningar!H$20=Projektplanering!$G8,Projektplanering!$E27,Projektplanering!$D$42))))</f>
        <v>18</v>
      </c>
      <c r="I21" s="7">
        <f>IF(I$20=Projektplanering!$D8,Projektplanering!$E27,IF(Berakningar!I$20=Projektplanering!$E8,Projektplanering!$E27,IF(Berakningar!I$20=Projektplanering!$F8,Projektplanering!$E27,IF(Berakningar!I$20=Projektplanering!$G8,Projektplanering!$E27,Projektplanering!$D$42))))</f>
        <v>18</v>
      </c>
      <c r="J21" s="7">
        <f>IF(J$20=Projektplanering!$D8,Projektplanering!$E27,IF(Berakningar!J$20=Projektplanering!$E8,Projektplanering!$E27,IF(Berakningar!J$20=Projektplanering!$F8,Projektplanering!$E27,IF(Berakningar!J$20=Projektplanering!$G8,Projektplanering!$E27,Projektplanering!$D$42))))</f>
        <v>18</v>
      </c>
      <c r="K21" s="7">
        <f>IF(K$20=Projektplanering!$D8,Projektplanering!$E27,IF(Berakningar!K$20=Projektplanering!$E8,Projektplanering!$E27,IF(Berakningar!K$20=Projektplanering!$F8,Projektplanering!$E27,IF(Berakningar!K$20=Projektplanering!$G8,Projektplanering!$E27,Projektplanering!$D$42))))</f>
        <v>18</v>
      </c>
      <c r="L21" s="7">
        <f>IF(L$20=Projektplanering!$D8,Projektplanering!$E27,IF(Berakningar!L$20=Projektplanering!$E8,Projektplanering!$E27,IF(Berakningar!L$20=Projektplanering!$F8,Projektplanering!$E27,IF(Berakningar!L$20=Projektplanering!$G8,Projektplanering!$E27,Projektplanering!$D$42))))</f>
        <v>18</v>
      </c>
      <c r="M21" s="7">
        <f>IF(M$20=Projektplanering!$D8,Projektplanering!$E27,IF(Berakningar!M$20=Projektplanering!$E8,Projektplanering!$E27,IF(Berakningar!M$20=Projektplanering!$F8,Projektplanering!$E27,IF(Berakningar!M$20=Projektplanering!$G8,Projektplanering!$E27,Projektplanering!$D$42))))</f>
        <v>18</v>
      </c>
      <c r="N21" s="7">
        <f>IF(N$20=Projektplanering!$D8,Projektplanering!$E27,IF(Berakningar!N$20=Projektplanering!$E8,Projektplanering!$E27,IF(Berakningar!N$20=Projektplanering!$F8,Projektplanering!$E27,IF(Berakningar!N$20=Projektplanering!$G8,Projektplanering!$E27,Projektplanering!$D$42))))</f>
        <v>18</v>
      </c>
      <c r="O21" s="7">
        <f>IF(O$20=Projektplanering!$D8,Projektplanering!$E27,IF(Berakningar!O$20=Projektplanering!$E8,Projektplanering!$E27,IF(Berakningar!O$20=Projektplanering!$F8,Projektplanering!$E27,IF(Berakningar!O$20=Projektplanering!$G8,Projektplanering!$E27,Projektplanering!$D$42))))</f>
        <v>18</v>
      </c>
      <c r="P21" s="7">
        <f>IF(P$20=Projektplanering!$D8,Projektplanering!$E27,IF(Berakningar!P$20=Projektplanering!$E8,Projektplanering!$E27,IF(Berakningar!P$20=Projektplanering!$F8,Projektplanering!$E27,IF(Berakningar!P$20=Projektplanering!$G8,Projektplanering!$E27,Projektplanering!$D$42))))</f>
        <v>18</v>
      </c>
    </row>
    <row r="22" spans="1:16" ht="15">
      <c r="A22" s="7" t="s">
        <v>3</v>
      </c>
      <c r="B22" s="7">
        <f>IF(B$20=Projektplanering!$D9,Projektplanering!$E28,IF(Berakningar!B$20=Projektplanering!$E9,Projektplanering!$E28,IF(Berakningar!B$20=Projektplanering!$F9,Projektplanering!$E28,IF(Berakningar!B$20=Projektplanering!$G9,Projektplanering!$E28,Projektplanering!$D$42))))</f>
        <v>18</v>
      </c>
      <c r="C22" s="7">
        <f>IF(C$20=Projektplanering!$D9,Projektplanering!$E28,IF(Berakningar!C$20=Projektplanering!$E9,Projektplanering!$E28,IF(Berakningar!C$20=Projektplanering!$F9,Projektplanering!$E28,IF(Berakningar!C$20=Projektplanering!$G9,Projektplanering!$E28,Projektplanering!$D$42))))</f>
        <v>18</v>
      </c>
      <c r="D22" s="7">
        <f>IF(D$20=Projektplanering!$D9,Projektplanering!$E28,IF(Berakningar!D$20=Projektplanering!$E9,Projektplanering!$E28,IF(Berakningar!D$20=Projektplanering!$F9,Projektplanering!$E28,IF(Berakningar!D$20=Projektplanering!$G9,Projektplanering!$E28,Projektplanering!$D$42))))</f>
        <v>18</v>
      </c>
      <c r="E22" s="7">
        <f>IF(E$20=Projektplanering!$D9,Projektplanering!$E28,IF(Berakningar!E$20=Projektplanering!$E9,Projektplanering!$E28,IF(Berakningar!E$20=Projektplanering!$F9,Projektplanering!$E28,IF(Berakningar!E$20=Projektplanering!$G9,Projektplanering!$E28,Projektplanering!$D$42))))</f>
        <v>18</v>
      </c>
      <c r="F22" s="7">
        <f>IF(F$20=Projektplanering!$D9,Projektplanering!$E28,IF(Berakningar!F$20=Projektplanering!$E9,Projektplanering!$E28,IF(Berakningar!F$20=Projektplanering!$F9,Projektplanering!$E28,IF(Berakningar!F$20=Projektplanering!$G9,Projektplanering!$E28,Projektplanering!$D$42))))</f>
        <v>18</v>
      </c>
      <c r="G22" s="7">
        <f>IF(G$20=Projektplanering!$D9,Projektplanering!$E28,IF(Berakningar!G$20=Projektplanering!$E9,Projektplanering!$E28,IF(Berakningar!G$20=Projektplanering!$F9,Projektplanering!$E28,IF(Berakningar!G$20=Projektplanering!$G9,Projektplanering!$E28,Projektplanering!$D$42))))</f>
        <v>18</v>
      </c>
      <c r="H22" s="7">
        <f>IF(H$20=Projektplanering!$D9,Projektplanering!$E28,IF(Berakningar!H$20=Projektplanering!$E9,Projektplanering!$E28,IF(Berakningar!H$20=Projektplanering!$F9,Projektplanering!$E28,IF(Berakningar!H$20=Projektplanering!$G9,Projektplanering!$E28,Projektplanering!$D$42))))</f>
        <v>18</v>
      </c>
      <c r="I22" s="7">
        <f>IF(I$20=Projektplanering!$D9,Projektplanering!$E28,IF(Berakningar!I$20=Projektplanering!$E9,Projektplanering!$E28,IF(Berakningar!I$20=Projektplanering!$F9,Projektplanering!$E28,IF(Berakningar!I$20=Projektplanering!$G9,Projektplanering!$E28,Projektplanering!$D$42))))</f>
        <v>18</v>
      </c>
      <c r="J22" s="7">
        <f>IF(J$20=Projektplanering!$D9,Projektplanering!$E28,IF(Berakningar!J$20=Projektplanering!$E9,Projektplanering!$E28,IF(Berakningar!J$20=Projektplanering!$F9,Projektplanering!$E28,IF(Berakningar!J$20=Projektplanering!$G9,Projektplanering!$E28,Projektplanering!$D$42))))</f>
        <v>18</v>
      </c>
      <c r="K22" s="7">
        <f>IF(K$20=Projektplanering!$D9,Projektplanering!$E28,IF(Berakningar!K$20=Projektplanering!$E9,Projektplanering!$E28,IF(Berakningar!K$20=Projektplanering!$F9,Projektplanering!$E28,IF(Berakningar!K$20=Projektplanering!$G9,Projektplanering!$E28,Projektplanering!$D$42))))</f>
        <v>18</v>
      </c>
      <c r="L22" s="7">
        <f>IF(L$20=Projektplanering!$D9,Projektplanering!$E28,IF(Berakningar!L$20=Projektplanering!$E9,Projektplanering!$E28,IF(Berakningar!L$20=Projektplanering!$F9,Projektplanering!$E28,IF(Berakningar!L$20=Projektplanering!$G9,Projektplanering!$E28,Projektplanering!$D$42))))</f>
        <v>18</v>
      </c>
      <c r="M22" s="7">
        <f>IF(M$20=Projektplanering!$D9,Projektplanering!$E28,IF(Berakningar!M$20=Projektplanering!$E9,Projektplanering!$E28,IF(Berakningar!M$20=Projektplanering!$F9,Projektplanering!$E28,IF(Berakningar!M$20=Projektplanering!$G9,Projektplanering!$E28,Projektplanering!$D$42))))</f>
        <v>18</v>
      </c>
      <c r="N22" s="7">
        <f>IF(N$20=Projektplanering!$D9,Projektplanering!$E28,IF(Berakningar!N$20=Projektplanering!$E9,Projektplanering!$E28,IF(Berakningar!N$20=Projektplanering!$F9,Projektplanering!$E28,IF(Berakningar!N$20=Projektplanering!$G9,Projektplanering!$E28,Projektplanering!$D$42))))</f>
        <v>18</v>
      </c>
      <c r="O22" s="7">
        <f>IF(O$20=Projektplanering!$D9,Projektplanering!$E28,IF(Berakningar!O$20=Projektplanering!$E9,Projektplanering!$E28,IF(Berakningar!O$20=Projektplanering!$F9,Projektplanering!$E28,IF(Berakningar!O$20=Projektplanering!$G9,Projektplanering!$E28,Projektplanering!$D$42))))</f>
        <v>18</v>
      </c>
      <c r="P22" s="7">
        <f>IF(P$20=Projektplanering!$D9,Projektplanering!$E28,IF(Berakningar!P$20=Projektplanering!$E9,Projektplanering!$E28,IF(Berakningar!P$20=Projektplanering!$F9,Projektplanering!$E28,IF(Berakningar!P$20=Projektplanering!$G9,Projektplanering!$E28,Projektplanering!$D$42))))</f>
        <v>18</v>
      </c>
    </row>
    <row r="23" spans="1:16" ht="15">
      <c r="A23" s="7" t="s">
        <v>10</v>
      </c>
      <c r="B23" s="7">
        <f>IF(B$20=Projektplanering!$D10,Projektplanering!$E29,IF(Berakningar!B$20=Projektplanering!$E10,Projektplanering!$E29,IF(Berakningar!B$20=Projektplanering!$F10,Projektplanering!$E29,IF(Berakningar!B$20=Projektplanering!$G10,Projektplanering!$E29,Projektplanering!$D$42))))</f>
        <v>5</v>
      </c>
      <c r="C23" s="7">
        <f>IF(C$20=Projektplanering!$D10,Projektplanering!$E29,IF(Berakningar!C$20=Projektplanering!$E10,Projektplanering!$E29,IF(Berakningar!C$20=Projektplanering!$F10,Projektplanering!$E29,IF(Berakningar!C$20=Projektplanering!$G10,Projektplanering!$E29,Projektplanering!$D$42))))</f>
        <v>18</v>
      </c>
      <c r="D23" s="7">
        <f>IF(D$20=Projektplanering!$D10,Projektplanering!$E29,IF(Berakningar!D$20=Projektplanering!$E10,Projektplanering!$E29,IF(Berakningar!D$20=Projektplanering!$F10,Projektplanering!$E29,IF(Berakningar!D$20=Projektplanering!$G10,Projektplanering!$E29,Projektplanering!$D$42))))</f>
        <v>18</v>
      </c>
      <c r="E23" s="7">
        <f>IF(E$20=Projektplanering!$D10,Projektplanering!$E29,IF(Berakningar!E$20=Projektplanering!$E10,Projektplanering!$E29,IF(Berakningar!E$20=Projektplanering!$F10,Projektplanering!$E29,IF(Berakningar!E$20=Projektplanering!$G10,Projektplanering!$E29,Projektplanering!$D$42))))</f>
        <v>18</v>
      </c>
      <c r="F23" s="7">
        <f>IF(F$20=Projektplanering!$D10,Projektplanering!$E29,IF(Berakningar!F$20=Projektplanering!$E10,Projektplanering!$E29,IF(Berakningar!F$20=Projektplanering!$F10,Projektplanering!$E29,IF(Berakningar!F$20=Projektplanering!$G10,Projektplanering!$E29,Projektplanering!$D$42))))</f>
        <v>18</v>
      </c>
      <c r="G23" s="7">
        <f>IF(G$20=Projektplanering!$D10,Projektplanering!$E29,IF(Berakningar!G$20=Projektplanering!$E10,Projektplanering!$E29,IF(Berakningar!G$20=Projektplanering!$F10,Projektplanering!$E29,IF(Berakningar!G$20=Projektplanering!$G10,Projektplanering!$E29,Projektplanering!$D$42))))</f>
        <v>18</v>
      </c>
      <c r="H23" s="7">
        <f>IF(H$20=Projektplanering!$D10,Projektplanering!$E29,IF(Berakningar!H$20=Projektplanering!$E10,Projektplanering!$E29,IF(Berakningar!H$20=Projektplanering!$F10,Projektplanering!$E29,IF(Berakningar!H$20=Projektplanering!$G10,Projektplanering!$E29,Projektplanering!$D$42))))</f>
        <v>18</v>
      </c>
      <c r="I23" s="7">
        <f>IF(I$20=Projektplanering!$D10,Projektplanering!$E29,IF(Berakningar!I$20=Projektplanering!$E10,Projektplanering!$E29,IF(Berakningar!I$20=Projektplanering!$F10,Projektplanering!$E29,IF(Berakningar!I$20=Projektplanering!$G10,Projektplanering!$E29,Projektplanering!$D$42))))</f>
        <v>18</v>
      </c>
      <c r="J23" s="7">
        <f>IF(J$20=Projektplanering!$D10,Projektplanering!$E29,IF(Berakningar!J$20=Projektplanering!$E10,Projektplanering!$E29,IF(Berakningar!J$20=Projektplanering!$F10,Projektplanering!$E29,IF(Berakningar!J$20=Projektplanering!$G10,Projektplanering!$E29,Projektplanering!$D$42))))</f>
        <v>18</v>
      </c>
      <c r="K23" s="7">
        <f>IF(K$20=Projektplanering!$D10,Projektplanering!$E29,IF(Berakningar!K$20=Projektplanering!$E10,Projektplanering!$E29,IF(Berakningar!K$20=Projektplanering!$F10,Projektplanering!$E29,IF(Berakningar!K$20=Projektplanering!$G10,Projektplanering!$E29,Projektplanering!$D$42))))</f>
        <v>18</v>
      </c>
      <c r="L23" s="7">
        <f>IF(L$20=Projektplanering!$D10,Projektplanering!$E29,IF(Berakningar!L$20=Projektplanering!$E10,Projektplanering!$E29,IF(Berakningar!L$20=Projektplanering!$F10,Projektplanering!$E29,IF(Berakningar!L$20=Projektplanering!$G10,Projektplanering!$E29,Projektplanering!$D$42))))</f>
        <v>18</v>
      </c>
      <c r="M23" s="7">
        <f>IF(M$20=Projektplanering!$D10,Projektplanering!$E29,IF(Berakningar!M$20=Projektplanering!$E10,Projektplanering!$E29,IF(Berakningar!M$20=Projektplanering!$F10,Projektplanering!$E29,IF(Berakningar!M$20=Projektplanering!$G10,Projektplanering!$E29,Projektplanering!$D$42))))</f>
        <v>18</v>
      </c>
      <c r="N23" s="7">
        <f>IF(N$20=Projektplanering!$D10,Projektplanering!$E29,IF(Berakningar!N$20=Projektplanering!$E10,Projektplanering!$E29,IF(Berakningar!N$20=Projektplanering!$F10,Projektplanering!$E29,IF(Berakningar!N$20=Projektplanering!$G10,Projektplanering!$E29,Projektplanering!$D$42))))</f>
        <v>18</v>
      </c>
      <c r="O23" s="7">
        <f>IF(O$20=Projektplanering!$D10,Projektplanering!$E29,IF(Berakningar!O$20=Projektplanering!$E10,Projektplanering!$E29,IF(Berakningar!O$20=Projektplanering!$F10,Projektplanering!$E29,IF(Berakningar!O$20=Projektplanering!$G10,Projektplanering!$E29,Projektplanering!$D$42))))</f>
        <v>18</v>
      </c>
      <c r="P23" s="7">
        <f>IF(P$20=Projektplanering!$D10,Projektplanering!$E29,IF(Berakningar!P$20=Projektplanering!$E10,Projektplanering!$E29,IF(Berakningar!P$20=Projektplanering!$F10,Projektplanering!$E29,IF(Berakningar!P$20=Projektplanering!$G10,Projektplanering!$E29,Projektplanering!$D$42))))</f>
        <v>18</v>
      </c>
    </row>
    <row r="24" spans="1:16" ht="15">
      <c r="A24" s="7" t="s">
        <v>11</v>
      </c>
      <c r="B24" s="7">
        <f>IF(B$20=Projektplanering!$D11,Projektplanering!$E30,IF(Berakningar!B$20=Projektplanering!$E11,Projektplanering!$E30,IF(Berakningar!B$20=Projektplanering!$F11,Projektplanering!$E30,IF(Berakningar!B$20=Projektplanering!$G11,Projektplanering!$E30,Projektplanering!$D$42))))</f>
        <v>3</v>
      </c>
      <c r="C24" s="7">
        <f>IF(C$20=Projektplanering!$D11,Projektplanering!$E30,IF(Berakningar!C$20=Projektplanering!$E11,Projektplanering!$E30,IF(Berakningar!C$20=Projektplanering!$F11,Projektplanering!$E30,IF(Berakningar!C$20=Projektplanering!$G11,Projektplanering!$E30,Projektplanering!$D$42))))</f>
        <v>3</v>
      </c>
      <c r="D24" s="7">
        <f>IF(D$20=Projektplanering!$D11,Projektplanering!$E30,IF(Berakningar!D$20=Projektplanering!$E11,Projektplanering!$E30,IF(Berakningar!D$20=Projektplanering!$F11,Projektplanering!$E30,IF(Berakningar!D$20=Projektplanering!$G11,Projektplanering!$E30,Projektplanering!$D$42))))</f>
        <v>18</v>
      </c>
      <c r="E24" s="7">
        <f>IF(E$20=Projektplanering!$D11,Projektplanering!$E30,IF(Berakningar!E$20=Projektplanering!$E11,Projektplanering!$E30,IF(Berakningar!E$20=Projektplanering!$F11,Projektplanering!$E30,IF(Berakningar!E$20=Projektplanering!$G11,Projektplanering!$E30,Projektplanering!$D$42))))</f>
        <v>18</v>
      </c>
      <c r="F24" s="7">
        <f>IF(F$20=Projektplanering!$D11,Projektplanering!$E30,IF(Berakningar!F$20=Projektplanering!$E11,Projektplanering!$E30,IF(Berakningar!F$20=Projektplanering!$F11,Projektplanering!$E30,IF(Berakningar!F$20=Projektplanering!$G11,Projektplanering!$E30,Projektplanering!$D$42))))</f>
        <v>18</v>
      </c>
      <c r="G24" s="7">
        <f>IF(G$20=Projektplanering!$D11,Projektplanering!$E30,IF(Berakningar!G$20=Projektplanering!$E11,Projektplanering!$E30,IF(Berakningar!G$20=Projektplanering!$F11,Projektplanering!$E30,IF(Berakningar!G$20=Projektplanering!$G11,Projektplanering!$E30,Projektplanering!$D$42))))</f>
        <v>18</v>
      </c>
      <c r="H24" s="7">
        <f>IF(H$20=Projektplanering!$D11,Projektplanering!$E30,IF(Berakningar!H$20=Projektplanering!$E11,Projektplanering!$E30,IF(Berakningar!H$20=Projektplanering!$F11,Projektplanering!$E30,IF(Berakningar!H$20=Projektplanering!$G11,Projektplanering!$E30,Projektplanering!$D$42))))</f>
        <v>18</v>
      </c>
      <c r="I24" s="7">
        <f>IF(I$20=Projektplanering!$D11,Projektplanering!$E30,IF(Berakningar!I$20=Projektplanering!$E11,Projektplanering!$E30,IF(Berakningar!I$20=Projektplanering!$F11,Projektplanering!$E30,IF(Berakningar!I$20=Projektplanering!$G11,Projektplanering!$E30,Projektplanering!$D$42))))</f>
        <v>18</v>
      </c>
      <c r="J24" s="7">
        <f>IF(J$20=Projektplanering!$D11,Projektplanering!$E30,IF(Berakningar!J$20=Projektplanering!$E11,Projektplanering!$E30,IF(Berakningar!J$20=Projektplanering!$F11,Projektplanering!$E30,IF(Berakningar!J$20=Projektplanering!$G11,Projektplanering!$E30,Projektplanering!$D$42))))</f>
        <v>18</v>
      </c>
      <c r="K24" s="7">
        <f>IF(K$20=Projektplanering!$D11,Projektplanering!$E30,IF(Berakningar!K$20=Projektplanering!$E11,Projektplanering!$E30,IF(Berakningar!K$20=Projektplanering!$F11,Projektplanering!$E30,IF(Berakningar!K$20=Projektplanering!$G11,Projektplanering!$E30,Projektplanering!$D$42))))</f>
        <v>18</v>
      </c>
      <c r="L24" s="7">
        <f>IF(L$20=Projektplanering!$D11,Projektplanering!$E30,IF(Berakningar!L$20=Projektplanering!$E11,Projektplanering!$E30,IF(Berakningar!L$20=Projektplanering!$F11,Projektplanering!$E30,IF(Berakningar!L$20=Projektplanering!$G11,Projektplanering!$E30,Projektplanering!$D$42))))</f>
        <v>18</v>
      </c>
      <c r="M24" s="7">
        <f>IF(M$20=Projektplanering!$D11,Projektplanering!$E30,IF(Berakningar!M$20=Projektplanering!$E11,Projektplanering!$E30,IF(Berakningar!M$20=Projektplanering!$F11,Projektplanering!$E30,IF(Berakningar!M$20=Projektplanering!$G11,Projektplanering!$E30,Projektplanering!$D$42))))</f>
        <v>18</v>
      </c>
      <c r="N24" s="7">
        <f>IF(N$20=Projektplanering!$D11,Projektplanering!$E30,IF(Berakningar!N$20=Projektplanering!$E11,Projektplanering!$E30,IF(Berakningar!N$20=Projektplanering!$F11,Projektplanering!$E30,IF(Berakningar!N$20=Projektplanering!$G11,Projektplanering!$E30,Projektplanering!$D$42))))</f>
        <v>18</v>
      </c>
      <c r="O24" s="7">
        <f>IF(O$20=Projektplanering!$D11,Projektplanering!$E30,IF(Berakningar!O$20=Projektplanering!$E11,Projektplanering!$E30,IF(Berakningar!O$20=Projektplanering!$F11,Projektplanering!$E30,IF(Berakningar!O$20=Projektplanering!$G11,Projektplanering!$E30,Projektplanering!$D$42))))</f>
        <v>18</v>
      </c>
      <c r="P24" s="7">
        <f>IF(P$20=Projektplanering!$D11,Projektplanering!$E30,IF(Berakningar!P$20=Projektplanering!$E11,Projektplanering!$E30,IF(Berakningar!P$20=Projektplanering!$F11,Projektplanering!$E30,IF(Berakningar!P$20=Projektplanering!$G11,Projektplanering!$E30,Projektplanering!$D$42))))</f>
        <v>18</v>
      </c>
    </row>
    <row r="25" spans="1:16" ht="15">
      <c r="A25" s="7" t="s">
        <v>12</v>
      </c>
      <c r="B25" s="7">
        <f>IF(B$20=Projektplanering!$D12,Projektplanering!$E31,IF(Berakningar!B$20=Projektplanering!$E12,Projektplanering!$E31,IF(Berakningar!B$20=Projektplanering!$F12,Projektplanering!$E31,IF(Berakningar!B$20=Projektplanering!$G12,Projektplanering!$E31,Projektplanering!$D$42))))</f>
        <v>7</v>
      </c>
      <c r="C25" s="7">
        <f>IF(C$20=Projektplanering!$D12,Projektplanering!$E31,IF(Berakningar!C$20=Projektplanering!$E12,Projektplanering!$E31,IF(Berakningar!C$20=Projektplanering!$F12,Projektplanering!$E31,IF(Berakningar!C$20=Projektplanering!$G12,Projektplanering!$E31,Projektplanering!$D$42))))</f>
        <v>7</v>
      </c>
      <c r="D25" s="7">
        <f>IF(D$20=Projektplanering!$D12,Projektplanering!$E31,IF(Berakningar!D$20=Projektplanering!$E12,Projektplanering!$E31,IF(Berakningar!D$20=Projektplanering!$F12,Projektplanering!$E31,IF(Berakningar!D$20=Projektplanering!$G12,Projektplanering!$E31,Projektplanering!$D$42))))</f>
        <v>7</v>
      </c>
      <c r="E25" s="7">
        <f>IF(E$20=Projektplanering!$D12,Projektplanering!$E31,IF(Berakningar!E$20=Projektplanering!$E12,Projektplanering!$E31,IF(Berakningar!E$20=Projektplanering!$F12,Projektplanering!$E31,IF(Berakningar!E$20=Projektplanering!$G12,Projektplanering!$E31,Projektplanering!$D$42))))</f>
        <v>7</v>
      </c>
      <c r="F25" s="7">
        <f>IF(F$20=Projektplanering!$D12,Projektplanering!$E31,IF(Berakningar!F$20=Projektplanering!$E12,Projektplanering!$E31,IF(Berakningar!F$20=Projektplanering!$F12,Projektplanering!$E31,IF(Berakningar!F$20=Projektplanering!$G12,Projektplanering!$E31,Projektplanering!$D$42))))</f>
        <v>18</v>
      </c>
      <c r="G25" s="7">
        <f>IF(G$20=Projektplanering!$D12,Projektplanering!$E31,IF(Berakningar!G$20=Projektplanering!$E12,Projektplanering!$E31,IF(Berakningar!G$20=Projektplanering!$F12,Projektplanering!$E31,IF(Berakningar!G$20=Projektplanering!$G12,Projektplanering!$E31,Projektplanering!$D$42))))</f>
        <v>18</v>
      </c>
      <c r="H25" s="7">
        <f>IF(H$20=Projektplanering!$D12,Projektplanering!$E31,IF(Berakningar!H$20=Projektplanering!$E12,Projektplanering!$E31,IF(Berakningar!H$20=Projektplanering!$F12,Projektplanering!$E31,IF(Berakningar!H$20=Projektplanering!$G12,Projektplanering!$E31,Projektplanering!$D$42))))</f>
        <v>18</v>
      </c>
      <c r="I25" s="7">
        <f>IF(I$20=Projektplanering!$D12,Projektplanering!$E31,IF(Berakningar!I$20=Projektplanering!$E12,Projektplanering!$E31,IF(Berakningar!I$20=Projektplanering!$F12,Projektplanering!$E31,IF(Berakningar!I$20=Projektplanering!$G12,Projektplanering!$E31,Projektplanering!$D$42))))</f>
        <v>18</v>
      </c>
      <c r="J25" s="7">
        <f>IF(J$20=Projektplanering!$D12,Projektplanering!$E31,IF(Berakningar!J$20=Projektplanering!$E12,Projektplanering!$E31,IF(Berakningar!J$20=Projektplanering!$F12,Projektplanering!$E31,IF(Berakningar!J$20=Projektplanering!$G12,Projektplanering!$E31,Projektplanering!$D$42))))</f>
        <v>18</v>
      </c>
      <c r="K25" s="7">
        <f>IF(K$20=Projektplanering!$D12,Projektplanering!$E31,IF(Berakningar!K$20=Projektplanering!$E12,Projektplanering!$E31,IF(Berakningar!K$20=Projektplanering!$F12,Projektplanering!$E31,IF(Berakningar!K$20=Projektplanering!$G12,Projektplanering!$E31,Projektplanering!$D$42))))</f>
        <v>18</v>
      </c>
      <c r="L25" s="7">
        <f>IF(L$20=Projektplanering!$D12,Projektplanering!$E31,IF(Berakningar!L$20=Projektplanering!$E12,Projektplanering!$E31,IF(Berakningar!L$20=Projektplanering!$F12,Projektplanering!$E31,IF(Berakningar!L$20=Projektplanering!$G12,Projektplanering!$E31,Projektplanering!$D$42))))</f>
        <v>18</v>
      </c>
      <c r="M25" s="7">
        <f>IF(M$20=Projektplanering!$D12,Projektplanering!$E31,IF(Berakningar!M$20=Projektplanering!$E12,Projektplanering!$E31,IF(Berakningar!M$20=Projektplanering!$F12,Projektplanering!$E31,IF(Berakningar!M$20=Projektplanering!$G12,Projektplanering!$E31,Projektplanering!$D$42))))</f>
        <v>18</v>
      </c>
      <c r="N25" s="7">
        <f>IF(N$20=Projektplanering!$D12,Projektplanering!$E31,IF(Berakningar!N$20=Projektplanering!$E12,Projektplanering!$E31,IF(Berakningar!N$20=Projektplanering!$F12,Projektplanering!$E31,IF(Berakningar!N$20=Projektplanering!$G12,Projektplanering!$E31,Projektplanering!$D$42))))</f>
        <v>18</v>
      </c>
      <c r="O25" s="7">
        <f>IF(O$20=Projektplanering!$D12,Projektplanering!$E31,IF(Berakningar!O$20=Projektplanering!$E12,Projektplanering!$E31,IF(Berakningar!O$20=Projektplanering!$F12,Projektplanering!$E31,IF(Berakningar!O$20=Projektplanering!$G12,Projektplanering!$E31,Projektplanering!$D$42))))</f>
        <v>18</v>
      </c>
      <c r="P25" s="7">
        <f>IF(P$20=Projektplanering!$D12,Projektplanering!$E31,IF(Berakningar!P$20=Projektplanering!$E12,Projektplanering!$E31,IF(Berakningar!P$20=Projektplanering!$F12,Projektplanering!$E31,IF(Berakningar!P$20=Projektplanering!$G12,Projektplanering!$E31,Projektplanering!$D$42))))</f>
        <v>18</v>
      </c>
    </row>
    <row r="26" spans="1:16" ht="15">
      <c r="A26" s="7" t="s">
        <v>13</v>
      </c>
      <c r="B26" s="7">
        <f>IF(B$20=Projektplanering!$D13,Projektplanering!$E32,IF(Berakningar!B$20=Projektplanering!$E13,Projektplanering!$E32,IF(Berakningar!B$20=Projektplanering!$F13,Projektplanering!$E32,IF(Berakningar!B$20=Projektplanering!$G13,Projektplanering!$E32,Projektplanering!$D$42))))</f>
        <v>18</v>
      </c>
      <c r="C26" s="7">
        <f>IF(C$20=Projektplanering!$D13,Projektplanering!$E32,IF(Berakningar!C$20=Projektplanering!$E13,Projektplanering!$E32,IF(Berakningar!C$20=Projektplanering!$F13,Projektplanering!$E32,IF(Berakningar!C$20=Projektplanering!$G13,Projektplanering!$E32,Projektplanering!$D$42))))</f>
        <v>18</v>
      </c>
      <c r="D26" s="7">
        <f>IF(D$20=Projektplanering!$D13,Projektplanering!$E32,IF(Berakningar!D$20=Projektplanering!$E13,Projektplanering!$E32,IF(Berakningar!D$20=Projektplanering!$F13,Projektplanering!$E32,IF(Berakningar!D$20=Projektplanering!$G13,Projektplanering!$E32,Projektplanering!$D$42))))</f>
        <v>13</v>
      </c>
      <c r="E26" s="7">
        <f>IF(E$20=Projektplanering!$D13,Projektplanering!$E32,IF(Berakningar!E$20=Projektplanering!$E13,Projektplanering!$E32,IF(Berakningar!E$20=Projektplanering!$F13,Projektplanering!$E32,IF(Berakningar!E$20=Projektplanering!$G13,Projektplanering!$E32,Projektplanering!$D$42))))</f>
        <v>18</v>
      </c>
      <c r="F26" s="7">
        <f>IF(F$20=Projektplanering!$D13,Projektplanering!$E32,IF(Berakningar!F$20=Projektplanering!$E13,Projektplanering!$E32,IF(Berakningar!F$20=Projektplanering!$F13,Projektplanering!$E32,IF(Berakningar!F$20=Projektplanering!$G13,Projektplanering!$E32,Projektplanering!$D$42))))</f>
        <v>18</v>
      </c>
      <c r="G26" s="7">
        <f>IF(G$20=Projektplanering!$D13,Projektplanering!$E32,IF(Berakningar!G$20=Projektplanering!$E13,Projektplanering!$E32,IF(Berakningar!G$20=Projektplanering!$F13,Projektplanering!$E32,IF(Berakningar!G$20=Projektplanering!$G13,Projektplanering!$E32,Projektplanering!$D$42))))</f>
        <v>18</v>
      </c>
      <c r="H26" s="7">
        <f>IF(H$20=Projektplanering!$D13,Projektplanering!$E32,IF(Berakningar!H$20=Projektplanering!$E13,Projektplanering!$E32,IF(Berakningar!H$20=Projektplanering!$F13,Projektplanering!$E32,IF(Berakningar!H$20=Projektplanering!$G13,Projektplanering!$E32,Projektplanering!$D$42))))</f>
        <v>18</v>
      </c>
      <c r="I26" s="7">
        <f>IF(I$20=Projektplanering!$D13,Projektplanering!$E32,IF(Berakningar!I$20=Projektplanering!$E13,Projektplanering!$E32,IF(Berakningar!I$20=Projektplanering!$F13,Projektplanering!$E32,IF(Berakningar!I$20=Projektplanering!$G13,Projektplanering!$E32,Projektplanering!$D$42))))</f>
        <v>18</v>
      </c>
      <c r="J26" s="7">
        <f>IF(J$20=Projektplanering!$D13,Projektplanering!$E32,IF(Berakningar!J$20=Projektplanering!$E13,Projektplanering!$E32,IF(Berakningar!J$20=Projektplanering!$F13,Projektplanering!$E32,IF(Berakningar!J$20=Projektplanering!$G13,Projektplanering!$E32,Projektplanering!$D$42))))</f>
        <v>18</v>
      </c>
      <c r="K26" s="7">
        <f>IF(K$20=Projektplanering!$D13,Projektplanering!$E32,IF(Berakningar!K$20=Projektplanering!$E13,Projektplanering!$E32,IF(Berakningar!K$20=Projektplanering!$F13,Projektplanering!$E32,IF(Berakningar!K$20=Projektplanering!$G13,Projektplanering!$E32,Projektplanering!$D$42))))</f>
        <v>18</v>
      </c>
      <c r="L26" s="7">
        <f>IF(L$20=Projektplanering!$D13,Projektplanering!$E32,IF(Berakningar!L$20=Projektplanering!$E13,Projektplanering!$E32,IF(Berakningar!L$20=Projektplanering!$F13,Projektplanering!$E32,IF(Berakningar!L$20=Projektplanering!$G13,Projektplanering!$E32,Projektplanering!$D$42))))</f>
        <v>18</v>
      </c>
      <c r="M26" s="7">
        <f>IF(M$20=Projektplanering!$D13,Projektplanering!$E32,IF(Berakningar!M$20=Projektplanering!$E13,Projektplanering!$E32,IF(Berakningar!M$20=Projektplanering!$F13,Projektplanering!$E32,IF(Berakningar!M$20=Projektplanering!$G13,Projektplanering!$E32,Projektplanering!$D$42))))</f>
        <v>18</v>
      </c>
      <c r="N26" s="7">
        <f>IF(N$20=Projektplanering!$D13,Projektplanering!$E32,IF(Berakningar!N$20=Projektplanering!$E13,Projektplanering!$E32,IF(Berakningar!N$20=Projektplanering!$F13,Projektplanering!$E32,IF(Berakningar!N$20=Projektplanering!$G13,Projektplanering!$E32,Projektplanering!$D$42))))</f>
        <v>18</v>
      </c>
      <c r="O26" s="7">
        <f>IF(O$20=Projektplanering!$D13,Projektplanering!$E32,IF(Berakningar!O$20=Projektplanering!$E13,Projektplanering!$E32,IF(Berakningar!O$20=Projektplanering!$F13,Projektplanering!$E32,IF(Berakningar!O$20=Projektplanering!$G13,Projektplanering!$E32,Projektplanering!$D$42))))</f>
        <v>18</v>
      </c>
      <c r="P26" s="7">
        <f>IF(P$20=Projektplanering!$D13,Projektplanering!$E32,IF(Berakningar!P$20=Projektplanering!$E13,Projektplanering!$E32,IF(Berakningar!P$20=Projektplanering!$F13,Projektplanering!$E32,IF(Berakningar!P$20=Projektplanering!$G13,Projektplanering!$E32,Projektplanering!$D$42))))</f>
        <v>18</v>
      </c>
    </row>
    <row r="27" spans="1:16" ht="15">
      <c r="A27" s="7" t="s">
        <v>14</v>
      </c>
      <c r="B27" s="7">
        <f>IF(B$20=Projektplanering!$D14,Projektplanering!$E33,IF(Berakningar!B$20=Projektplanering!$E14,Projektplanering!$E33,IF(Berakningar!B$20=Projektplanering!$F14,Projektplanering!$E33,IF(Berakningar!B$20=Projektplanering!$G14,Projektplanering!$E33,Projektplanering!$D$42))))</f>
        <v>18</v>
      </c>
      <c r="C27" s="7">
        <f>IF(C$20=Projektplanering!$D14,Projektplanering!$E33,IF(Berakningar!C$20=Projektplanering!$E14,Projektplanering!$E33,IF(Berakningar!C$20=Projektplanering!$F14,Projektplanering!$E33,IF(Berakningar!C$20=Projektplanering!$G14,Projektplanering!$E33,Projektplanering!$D$42))))</f>
        <v>18</v>
      </c>
      <c r="D27" s="7">
        <f>IF(D$20=Projektplanering!$D14,Projektplanering!$E33,IF(Berakningar!D$20=Projektplanering!$E14,Projektplanering!$E33,IF(Berakningar!D$20=Projektplanering!$F14,Projektplanering!$E33,IF(Berakningar!D$20=Projektplanering!$G14,Projektplanering!$E33,Projektplanering!$D$42))))</f>
        <v>18</v>
      </c>
      <c r="E27" s="7">
        <f>IF(E$20=Projektplanering!$D14,Projektplanering!$E33,IF(Berakningar!E$20=Projektplanering!$E14,Projektplanering!$E33,IF(Berakningar!E$20=Projektplanering!$F14,Projektplanering!$E33,IF(Berakningar!E$20=Projektplanering!$G14,Projektplanering!$E33,Projektplanering!$D$42))))</f>
        <v>11</v>
      </c>
      <c r="F27" s="7">
        <f>IF(F$20=Projektplanering!$D14,Projektplanering!$E33,IF(Berakningar!F$20=Projektplanering!$E14,Projektplanering!$E33,IF(Berakningar!F$20=Projektplanering!$F14,Projektplanering!$E33,IF(Berakningar!F$20=Projektplanering!$G14,Projektplanering!$E33,Projektplanering!$D$42))))</f>
        <v>11</v>
      </c>
      <c r="G27" s="7">
        <f>IF(G$20=Projektplanering!$D14,Projektplanering!$E33,IF(Berakningar!G$20=Projektplanering!$E14,Projektplanering!$E33,IF(Berakningar!G$20=Projektplanering!$F14,Projektplanering!$E33,IF(Berakningar!G$20=Projektplanering!$G14,Projektplanering!$E33,Projektplanering!$D$42))))</f>
        <v>18</v>
      </c>
      <c r="H27" s="7">
        <f>IF(H$20=Projektplanering!$D14,Projektplanering!$E33,IF(Berakningar!H$20=Projektplanering!$E14,Projektplanering!$E33,IF(Berakningar!H$20=Projektplanering!$F14,Projektplanering!$E33,IF(Berakningar!H$20=Projektplanering!$G14,Projektplanering!$E33,Projektplanering!$D$42))))</f>
        <v>18</v>
      </c>
      <c r="I27" s="7">
        <f>IF(I$20=Projektplanering!$D14,Projektplanering!$E33,IF(Berakningar!I$20=Projektplanering!$E14,Projektplanering!$E33,IF(Berakningar!I$20=Projektplanering!$F14,Projektplanering!$E33,IF(Berakningar!I$20=Projektplanering!$G14,Projektplanering!$E33,Projektplanering!$D$42))))</f>
        <v>18</v>
      </c>
      <c r="J27" s="7">
        <f>IF(J$20=Projektplanering!$D14,Projektplanering!$E33,IF(Berakningar!J$20=Projektplanering!$E14,Projektplanering!$E33,IF(Berakningar!J$20=Projektplanering!$F14,Projektplanering!$E33,IF(Berakningar!J$20=Projektplanering!$G14,Projektplanering!$E33,Projektplanering!$D$42))))</f>
        <v>18</v>
      </c>
      <c r="K27" s="7">
        <f>IF(K$20=Projektplanering!$D14,Projektplanering!$E33,IF(Berakningar!K$20=Projektplanering!$E14,Projektplanering!$E33,IF(Berakningar!K$20=Projektplanering!$F14,Projektplanering!$E33,IF(Berakningar!K$20=Projektplanering!$G14,Projektplanering!$E33,Projektplanering!$D$42))))</f>
        <v>18</v>
      </c>
      <c r="L27" s="7">
        <f>IF(L$20=Projektplanering!$D14,Projektplanering!$E33,IF(Berakningar!L$20=Projektplanering!$E14,Projektplanering!$E33,IF(Berakningar!L$20=Projektplanering!$F14,Projektplanering!$E33,IF(Berakningar!L$20=Projektplanering!$G14,Projektplanering!$E33,Projektplanering!$D$42))))</f>
        <v>18</v>
      </c>
      <c r="M27" s="7">
        <f>IF(M$20=Projektplanering!$D14,Projektplanering!$E33,IF(Berakningar!M$20=Projektplanering!$E14,Projektplanering!$E33,IF(Berakningar!M$20=Projektplanering!$F14,Projektplanering!$E33,IF(Berakningar!M$20=Projektplanering!$G14,Projektplanering!$E33,Projektplanering!$D$42))))</f>
        <v>18</v>
      </c>
      <c r="N27" s="7">
        <f>IF(N$20=Projektplanering!$D14,Projektplanering!$E33,IF(Berakningar!N$20=Projektplanering!$E14,Projektplanering!$E33,IF(Berakningar!N$20=Projektplanering!$F14,Projektplanering!$E33,IF(Berakningar!N$20=Projektplanering!$G14,Projektplanering!$E33,Projektplanering!$D$42))))</f>
        <v>18</v>
      </c>
      <c r="O27" s="7">
        <f>IF(O$20=Projektplanering!$D14,Projektplanering!$E33,IF(Berakningar!O$20=Projektplanering!$E14,Projektplanering!$E33,IF(Berakningar!O$20=Projektplanering!$F14,Projektplanering!$E33,IF(Berakningar!O$20=Projektplanering!$G14,Projektplanering!$E33,Projektplanering!$D$42))))</f>
        <v>18</v>
      </c>
      <c r="P27" s="7">
        <f>IF(P$20=Projektplanering!$D14,Projektplanering!$E33,IF(Berakningar!P$20=Projektplanering!$E14,Projektplanering!$E33,IF(Berakningar!P$20=Projektplanering!$F14,Projektplanering!$E33,IF(Berakningar!P$20=Projektplanering!$G14,Projektplanering!$E33,Projektplanering!$D$42))))</f>
        <v>18</v>
      </c>
    </row>
    <row r="28" spans="1:16" ht="15">
      <c r="A28" s="7" t="s">
        <v>15</v>
      </c>
      <c r="B28" s="7">
        <f>IF(B$20=Projektplanering!$D15,Projektplanering!$E34,IF(Berakningar!B$20=Projektplanering!$E15,Projektplanering!$E34,IF(Berakningar!B$20=Projektplanering!$F15,Projektplanering!$E34,IF(Berakningar!B$20=Projektplanering!$G15,Projektplanering!$E34,Projektplanering!$D$42))))</f>
        <v>18</v>
      </c>
      <c r="C28" s="7">
        <f>IF(C$20=Projektplanering!$D15,Projektplanering!$E34,IF(Berakningar!C$20=Projektplanering!$E15,Projektplanering!$E34,IF(Berakningar!C$20=Projektplanering!$F15,Projektplanering!$E34,IF(Berakningar!C$20=Projektplanering!$G15,Projektplanering!$E34,Projektplanering!$D$42))))</f>
        <v>18</v>
      </c>
      <c r="D28" s="7">
        <f>IF(D$20=Projektplanering!$D15,Projektplanering!$E34,IF(Berakningar!D$20=Projektplanering!$E15,Projektplanering!$E34,IF(Berakningar!D$20=Projektplanering!$F15,Projektplanering!$E34,IF(Berakningar!D$20=Projektplanering!$G15,Projektplanering!$E34,Projektplanering!$D$42))))</f>
        <v>18</v>
      </c>
      <c r="E28" s="7">
        <f>IF(E$20=Projektplanering!$D15,Projektplanering!$E34,IF(Berakningar!E$20=Projektplanering!$E15,Projektplanering!$E34,IF(Berakningar!E$20=Projektplanering!$F15,Projektplanering!$E34,IF(Berakningar!E$20=Projektplanering!$G15,Projektplanering!$E34,Projektplanering!$D$42))))</f>
        <v>18</v>
      </c>
      <c r="F28" s="7">
        <f>IF(F$20=Projektplanering!$D15,Projektplanering!$E34,IF(Berakningar!F$20=Projektplanering!$E15,Projektplanering!$E34,IF(Berakningar!F$20=Projektplanering!$F15,Projektplanering!$E34,IF(Berakningar!F$20=Projektplanering!$G15,Projektplanering!$E34,Projektplanering!$D$42))))</f>
        <v>18</v>
      </c>
      <c r="G28" s="7">
        <f>IF(G$20=Projektplanering!$D15,Projektplanering!$E34,IF(Berakningar!G$20=Projektplanering!$E15,Projektplanering!$E34,IF(Berakningar!G$20=Projektplanering!$F15,Projektplanering!$E34,IF(Berakningar!G$20=Projektplanering!$G15,Projektplanering!$E34,Projektplanering!$D$42))))</f>
        <v>16</v>
      </c>
      <c r="H28" s="7">
        <f>IF(H$20=Projektplanering!$D15,Projektplanering!$E34,IF(Berakningar!H$20=Projektplanering!$E15,Projektplanering!$E34,IF(Berakningar!H$20=Projektplanering!$F15,Projektplanering!$E34,IF(Berakningar!H$20=Projektplanering!$G15,Projektplanering!$E34,Projektplanering!$D$42))))</f>
        <v>16</v>
      </c>
      <c r="I28" s="7">
        <f>IF(I$20=Projektplanering!$D15,Projektplanering!$E34,IF(Berakningar!I$20=Projektplanering!$E15,Projektplanering!$E34,IF(Berakningar!I$20=Projektplanering!$F15,Projektplanering!$E34,IF(Berakningar!I$20=Projektplanering!$G15,Projektplanering!$E34,Projektplanering!$D$42))))</f>
        <v>18</v>
      </c>
      <c r="J28" s="7">
        <f>IF(J$20=Projektplanering!$D15,Projektplanering!$E34,IF(Berakningar!J$20=Projektplanering!$E15,Projektplanering!$E34,IF(Berakningar!J$20=Projektplanering!$F15,Projektplanering!$E34,IF(Berakningar!J$20=Projektplanering!$G15,Projektplanering!$E34,Projektplanering!$D$42))))</f>
        <v>18</v>
      </c>
      <c r="K28" s="7">
        <f>IF(K$20=Projektplanering!$D15,Projektplanering!$E34,IF(Berakningar!K$20=Projektplanering!$E15,Projektplanering!$E34,IF(Berakningar!K$20=Projektplanering!$F15,Projektplanering!$E34,IF(Berakningar!K$20=Projektplanering!$G15,Projektplanering!$E34,Projektplanering!$D$42))))</f>
        <v>18</v>
      </c>
      <c r="L28" s="7">
        <f>IF(L$20=Projektplanering!$D15,Projektplanering!$E34,IF(Berakningar!L$20=Projektplanering!$E15,Projektplanering!$E34,IF(Berakningar!L$20=Projektplanering!$F15,Projektplanering!$E34,IF(Berakningar!L$20=Projektplanering!$G15,Projektplanering!$E34,Projektplanering!$D$42))))</f>
        <v>18</v>
      </c>
      <c r="M28" s="7">
        <f>IF(M$20=Projektplanering!$D15,Projektplanering!$E34,IF(Berakningar!M$20=Projektplanering!$E15,Projektplanering!$E34,IF(Berakningar!M$20=Projektplanering!$F15,Projektplanering!$E34,IF(Berakningar!M$20=Projektplanering!$G15,Projektplanering!$E34,Projektplanering!$D$42))))</f>
        <v>18</v>
      </c>
      <c r="N28" s="7">
        <f>IF(N$20=Projektplanering!$D15,Projektplanering!$E34,IF(Berakningar!N$20=Projektplanering!$E15,Projektplanering!$E34,IF(Berakningar!N$20=Projektplanering!$F15,Projektplanering!$E34,IF(Berakningar!N$20=Projektplanering!$G15,Projektplanering!$E34,Projektplanering!$D$42))))</f>
        <v>18</v>
      </c>
      <c r="O28" s="7">
        <f>IF(O$20=Projektplanering!$D15,Projektplanering!$E34,IF(Berakningar!O$20=Projektplanering!$E15,Projektplanering!$E34,IF(Berakningar!O$20=Projektplanering!$F15,Projektplanering!$E34,IF(Berakningar!O$20=Projektplanering!$G15,Projektplanering!$E34,Projektplanering!$D$42))))</f>
        <v>18</v>
      </c>
      <c r="P28" s="7">
        <f>IF(P$20=Projektplanering!$D15,Projektplanering!$E34,IF(Berakningar!P$20=Projektplanering!$E15,Projektplanering!$E34,IF(Berakningar!P$20=Projektplanering!$F15,Projektplanering!$E34,IF(Berakningar!P$20=Projektplanering!$G15,Projektplanering!$E34,Projektplanering!$D$42))))</f>
        <v>18</v>
      </c>
    </row>
    <row r="29" spans="1:16" ht="15">
      <c r="A29" s="7" t="s">
        <v>16</v>
      </c>
      <c r="B29" s="7">
        <f>IF(B$20=Projektplanering!$D16,Projektplanering!$E35,IF(Berakningar!B$20=Projektplanering!$E16,Projektplanering!$E35,IF(Berakningar!B$20=Projektplanering!$F16,Projektplanering!$E35,IF(Berakningar!B$20=Projektplanering!$G16,Projektplanering!$E35,Projektplanering!$D$42))))</f>
        <v>18</v>
      </c>
      <c r="C29" s="7">
        <f>IF(C$20=Projektplanering!$D16,Projektplanering!$E35,IF(Berakningar!C$20=Projektplanering!$E16,Projektplanering!$E35,IF(Berakningar!C$20=Projektplanering!$F16,Projektplanering!$E35,IF(Berakningar!C$20=Projektplanering!$G16,Projektplanering!$E35,Projektplanering!$D$42))))</f>
        <v>18</v>
      </c>
      <c r="D29" s="7">
        <f>IF(D$20=Projektplanering!$D16,Projektplanering!$E35,IF(Berakningar!D$20=Projektplanering!$E16,Projektplanering!$E35,IF(Berakningar!D$20=Projektplanering!$F16,Projektplanering!$E35,IF(Berakningar!D$20=Projektplanering!$G16,Projektplanering!$E35,Projektplanering!$D$42))))</f>
        <v>18</v>
      </c>
      <c r="E29" s="7">
        <f>IF(E$20=Projektplanering!$D16,Projektplanering!$E35,IF(Berakningar!E$20=Projektplanering!$E16,Projektplanering!$E35,IF(Berakningar!E$20=Projektplanering!$F16,Projektplanering!$E35,IF(Berakningar!E$20=Projektplanering!$G16,Projektplanering!$E35,Projektplanering!$D$42))))</f>
        <v>18</v>
      </c>
      <c r="F29" s="7">
        <f>IF(F$20=Projektplanering!$D16,Projektplanering!$E35,IF(Berakningar!F$20=Projektplanering!$E16,Projektplanering!$E35,IF(Berakningar!F$20=Projektplanering!$F16,Projektplanering!$E35,IF(Berakningar!F$20=Projektplanering!$G16,Projektplanering!$E35,Projektplanering!$D$42))))</f>
        <v>18</v>
      </c>
      <c r="G29" s="7">
        <f>IF(G$20=Projektplanering!$D16,Projektplanering!$E35,IF(Berakningar!G$20=Projektplanering!$E16,Projektplanering!$E35,IF(Berakningar!G$20=Projektplanering!$F16,Projektplanering!$E35,IF(Berakningar!G$20=Projektplanering!$G16,Projektplanering!$E35,Projektplanering!$D$42))))</f>
        <v>18</v>
      </c>
      <c r="H29" s="7">
        <f>IF(H$20=Projektplanering!$D16,Projektplanering!$E35,IF(Berakningar!H$20=Projektplanering!$E16,Projektplanering!$E35,IF(Berakningar!H$20=Projektplanering!$F16,Projektplanering!$E35,IF(Berakningar!H$20=Projektplanering!$G16,Projektplanering!$E35,Projektplanering!$D$42))))</f>
        <v>18</v>
      </c>
      <c r="I29" s="7">
        <f>IF(I$20=Projektplanering!$D16,Projektplanering!$E35,IF(Berakningar!I$20=Projektplanering!$E16,Projektplanering!$E35,IF(Berakningar!I$20=Projektplanering!$F16,Projektplanering!$E35,IF(Berakningar!I$20=Projektplanering!$G16,Projektplanering!$E35,Projektplanering!$D$42))))</f>
        <v>18</v>
      </c>
      <c r="J29" s="7">
        <f>IF(J$20=Projektplanering!$D16,Projektplanering!$E35,IF(Berakningar!J$20=Projektplanering!$E16,Projektplanering!$E35,IF(Berakningar!J$20=Projektplanering!$F16,Projektplanering!$E35,IF(Berakningar!J$20=Projektplanering!$G16,Projektplanering!$E35,Projektplanering!$D$42))))</f>
        <v>18</v>
      </c>
      <c r="K29" s="7">
        <f>IF(K$20=Projektplanering!$D16,Projektplanering!$E35,IF(Berakningar!K$20=Projektplanering!$E16,Projektplanering!$E35,IF(Berakningar!K$20=Projektplanering!$F16,Projektplanering!$E35,IF(Berakningar!K$20=Projektplanering!$G16,Projektplanering!$E35,Projektplanering!$D$42))))</f>
        <v>18</v>
      </c>
      <c r="L29" s="7">
        <f>IF(L$20=Projektplanering!$D16,Projektplanering!$E35,IF(Berakningar!L$20=Projektplanering!$E16,Projektplanering!$E35,IF(Berakningar!L$20=Projektplanering!$F16,Projektplanering!$E35,IF(Berakningar!L$20=Projektplanering!$G16,Projektplanering!$E35,Projektplanering!$D$42))))</f>
        <v>18</v>
      </c>
      <c r="M29" s="7">
        <f>IF(M$20=Projektplanering!$D16,Projektplanering!$E35,IF(Berakningar!M$20=Projektplanering!$E16,Projektplanering!$E35,IF(Berakningar!M$20=Projektplanering!$F16,Projektplanering!$E35,IF(Berakningar!M$20=Projektplanering!$G16,Projektplanering!$E35,Projektplanering!$D$42))))</f>
        <v>18</v>
      </c>
      <c r="N29" s="7">
        <f>IF(N$20=Projektplanering!$D16,Projektplanering!$E35,IF(Berakningar!N$20=Projektplanering!$E16,Projektplanering!$E35,IF(Berakningar!N$20=Projektplanering!$F16,Projektplanering!$E35,IF(Berakningar!N$20=Projektplanering!$G16,Projektplanering!$E35,Projektplanering!$D$42))))</f>
        <v>18</v>
      </c>
      <c r="O29" s="7">
        <f>IF(O$20=Projektplanering!$D16,Projektplanering!$E35,IF(Berakningar!O$20=Projektplanering!$E16,Projektplanering!$E35,IF(Berakningar!O$20=Projektplanering!$F16,Projektplanering!$E35,IF(Berakningar!O$20=Projektplanering!$G16,Projektplanering!$E35,Projektplanering!$D$42))))</f>
        <v>18</v>
      </c>
      <c r="P29" s="7">
        <f>IF(P$20=Projektplanering!$D16,Projektplanering!$E35,IF(Berakningar!P$20=Projektplanering!$E16,Projektplanering!$E35,IF(Berakningar!P$20=Projektplanering!$F16,Projektplanering!$E35,IF(Berakningar!P$20=Projektplanering!$G16,Projektplanering!$E35,Projektplanering!$D$42))))</f>
        <v>18</v>
      </c>
    </row>
    <row r="30" spans="1:16" ht="15">
      <c r="A30" s="7" t="s">
        <v>17</v>
      </c>
      <c r="B30" s="7">
        <f>IF(B$20=Projektplanering!$D17,Projektplanering!$E36,IF(Berakningar!B$20=Projektplanering!$E17,Projektplanering!$E36,IF(Berakningar!B$20=Projektplanering!$F17,Projektplanering!$E36,IF(Berakningar!B$20=Projektplanering!$G17,Projektplanering!$E36,Projektplanering!$D$42))))</f>
        <v>18</v>
      </c>
      <c r="C30" s="7">
        <f>IF(C$20=Projektplanering!$D17,Projektplanering!$E36,IF(Berakningar!C$20=Projektplanering!$E17,Projektplanering!$E36,IF(Berakningar!C$20=Projektplanering!$F17,Projektplanering!$E36,IF(Berakningar!C$20=Projektplanering!$G17,Projektplanering!$E36,Projektplanering!$D$42))))</f>
        <v>18</v>
      </c>
      <c r="D30" s="7">
        <f>IF(D$20=Projektplanering!$D17,Projektplanering!$E36,IF(Berakningar!D$20=Projektplanering!$E17,Projektplanering!$E36,IF(Berakningar!D$20=Projektplanering!$F17,Projektplanering!$E36,IF(Berakningar!D$20=Projektplanering!$G17,Projektplanering!$E36,Projektplanering!$D$42))))</f>
        <v>18</v>
      </c>
      <c r="E30" s="7">
        <f>IF(E$20=Projektplanering!$D17,Projektplanering!$E36,IF(Berakningar!E$20=Projektplanering!$E17,Projektplanering!$E36,IF(Berakningar!E$20=Projektplanering!$F17,Projektplanering!$E36,IF(Berakningar!E$20=Projektplanering!$G17,Projektplanering!$E36,Projektplanering!$D$42))))</f>
        <v>18</v>
      </c>
      <c r="F30" s="7">
        <f>IF(F$20=Projektplanering!$D17,Projektplanering!$E36,IF(Berakningar!F$20=Projektplanering!$E17,Projektplanering!$E36,IF(Berakningar!F$20=Projektplanering!$F17,Projektplanering!$E36,IF(Berakningar!F$20=Projektplanering!$G17,Projektplanering!$E36,Projektplanering!$D$42))))</f>
        <v>18</v>
      </c>
      <c r="G30" s="7">
        <f>IF(G$20=Projektplanering!$D17,Projektplanering!$E36,IF(Berakningar!G$20=Projektplanering!$E17,Projektplanering!$E36,IF(Berakningar!G$20=Projektplanering!$F17,Projektplanering!$E36,IF(Berakningar!G$20=Projektplanering!$G17,Projektplanering!$E36,Projektplanering!$D$42))))</f>
        <v>18</v>
      </c>
      <c r="H30" s="7">
        <f>IF(H$20=Projektplanering!$D17,Projektplanering!$E36,IF(Berakningar!H$20=Projektplanering!$E17,Projektplanering!$E36,IF(Berakningar!H$20=Projektplanering!$F17,Projektplanering!$E36,IF(Berakningar!H$20=Projektplanering!$G17,Projektplanering!$E36,Projektplanering!$D$42))))</f>
        <v>18</v>
      </c>
      <c r="I30" s="7">
        <f>IF(I$20=Projektplanering!$D17,Projektplanering!$E36,IF(Berakningar!I$20=Projektplanering!$E17,Projektplanering!$E36,IF(Berakningar!I$20=Projektplanering!$F17,Projektplanering!$E36,IF(Berakningar!I$20=Projektplanering!$G17,Projektplanering!$E36,Projektplanering!$D$42))))</f>
        <v>18</v>
      </c>
      <c r="J30" s="7">
        <f>IF(J$20=Projektplanering!$D17,Projektplanering!$E36,IF(Berakningar!J$20=Projektplanering!$E17,Projektplanering!$E36,IF(Berakningar!J$20=Projektplanering!$F17,Projektplanering!$E36,IF(Berakningar!J$20=Projektplanering!$G17,Projektplanering!$E36,Projektplanering!$D$42))))</f>
        <v>18</v>
      </c>
      <c r="K30" s="7">
        <f>IF(K$20=Projektplanering!$D17,Projektplanering!$E36,IF(Berakningar!K$20=Projektplanering!$E17,Projektplanering!$E36,IF(Berakningar!K$20=Projektplanering!$F17,Projektplanering!$E36,IF(Berakningar!K$20=Projektplanering!$G17,Projektplanering!$E36,Projektplanering!$D$42))))</f>
        <v>18</v>
      </c>
      <c r="L30" s="7">
        <f>IF(L$20=Projektplanering!$D17,Projektplanering!$E36,IF(Berakningar!L$20=Projektplanering!$E17,Projektplanering!$E36,IF(Berakningar!L$20=Projektplanering!$F17,Projektplanering!$E36,IF(Berakningar!L$20=Projektplanering!$G17,Projektplanering!$E36,Projektplanering!$D$42))))</f>
        <v>18</v>
      </c>
      <c r="M30" s="7">
        <f>IF(M$20=Projektplanering!$D17,Projektplanering!$E36,IF(Berakningar!M$20=Projektplanering!$E17,Projektplanering!$E36,IF(Berakningar!M$20=Projektplanering!$F17,Projektplanering!$E36,IF(Berakningar!M$20=Projektplanering!$G17,Projektplanering!$E36,Projektplanering!$D$42))))</f>
        <v>18</v>
      </c>
      <c r="N30" s="7">
        <f>IF(N$20=Projektplanering!$D17,Projektplanering!$E36,IF(Berakningar!N$20=Projektplanering!$E17,Projektplanering!$E36,IF(Berakningar!N$20=Projektplanering!$F17,Projektplanering!$E36,IF(Berakningar!N$20=Projektplanering!$G17,Projektplanering!$E36,Projektplanering!$D$42))))</f>
        <v>18</v>
      </c>
      <c r="O30" s="7">
        <f>IF(O$20=Projektplanering!$D17,Projektplanering!$E36,IF(Berakningar!O$20=Projektplanering!$E17,Projektplanering!$E36,IF(Berakningar!O$20=Projektplanering!$F17,Projektplanering!$E36,IF(Berakningar!O$20=Projektplanering!$G17,Projektplanering!$E36,Projektplanering!$D$42))))</f>
        <v>18</v>
      </c>
      <c r="P30" s="7">
        <f>IF(P$20=Projektplanering!$D17,Projektplanering!$E36,IF(Berakningar!P$20=Projektplanering!$E17,Projektplanering!$E36,IF(Berakningar!P$20=Projektplanering!$F17,Projektplanering!$E36,IF(Berakningar!P$20=Projektplanering!$G17,Projektplanering!$E36,Projektplanering!$D$42))))</f>
        <v>18</v>
      </c>
    </row>
    <row r="31" spans="1:16" ht="15">
      <c r="A31" s="7" t="s">
        <v>18</v>
      </c>
      <c r="B31" s="7">
        <f>IF(B$20=Projektplanering!$D18,Projektplanering!$E37,IF(Berakningar!B$20=Projektplanering!$E18,Projektplanering!$E37,IF(Berakningar!B$20=Projektplanering!$F18,Projektplanering!$E37,IF(Berakningar!B$20=Projektplanering!$G18,Projektplanering!$E37,Projektplanering!$D$42))))</f>
        <v>18</v>
      </c>
      <c r="C31" s="7">
        <f>IF(C$20=Projektplanering!$D18,Projektplanering!$E37,IF(Berakningar!C$20=Projektplanering!$E18,Projektplanering!$E37,IF(Berakningar!C$20=Projektplanering!$F18,Projektplanering!$E37,IF(Berakningar!C$20=Projektplanering!$G18,Projektplanering!$E37,Projektplanering!$D$42))))</f>
        <v>18</v>
      </c>
      <c r="D31" s="7">
        <f>IF(D$20=Projektplanering!$D18,Projektplanering!$E37,IF(Berakningar!D$20=Projektplanering!$E18,Projektplanering!$E37,IF(Berakningar!D$20=Projektplanering!$F18,Projektplanering!$E37,IF(Berakningar!D$20=Projektplanering!$G18,Projektplanering!$E37,Projektplanering!$D$42))))</f>
        <v>18</v>
      </c>
      <c r="E31" s="7">
        <f>IF(E$20=Projektplanering!$D18,Projektplanering!$E37,IF(Berakningar!E$20=Projektplanering!$E18,Projektplanering!$E37,IF(Berakningar!E$20=Projektplanering!$F18,Projektplanering!$E37,IF(Berakningar!E$20=Projektplanering!$G18,Projektplanering!$E37,Projektplanering!$D$42))))</f>
        <v>18</v>
      </c>
      <c r="F31" s="7">
        <f>IF(F$20=Projektplanering!$D18,Projektplanering!$E37,IF(Berakningar!F$20=Projektplanering!$E18,Projektplanering!$E37,IF(Berakningar!F$20=Projektplanering!$F18,Projektplanering!$E37,IF(Berakningar!F$20=Projektplanering!$G18,Projektplanering!$E37,Projektplanering!$D$42))))</f>
        <v>18</v>
      </c>
      <c r="G31" s="7">
        <f>IF(G$20=Projektplanering!$D18,Projektplanering!$E37,IF(Berakningar!G$20=Projektplanering!$E18,Projektplanering!$E37,IF(Berakningar!G$20=Projektplanering!$F18,Projektplanering!$E37,IF(Berakningar!G$20=Projektplanering!$G18,Projektplanering!$E37,Projektplanering!$D$42))))</f>
        <v>18</v>
      </c>
      <c r="H31" s="7">
        <f>IF(H$20=Projektplanering!$D18,Projektplanering!$E37,IF(Berakningar!H$20=Projektplanering!$E18,Projektplanering!$E37,IF(Berakningar!H$20=Projektplanering!$F18,Projektplanering!$E37,IF(Berakningar!H$20=Projektplanering!$G18,Projektplanering!$E37,Projektplanering!$D$42))))</f>
        <v>18</v>
      </c>
      <c r="I31" s="7">
        <f>IF(I$20=Projektplanering!$D18,Projektplanering!$E37,IF(Berakningar!I$20=Projektplanering!$E18,Projektplanering!$E37,IF(Berakningar!I$20=Projektplanering!$F18,Projektplanering!$E37,IF(Berakningar!I$20=Projektplanering!$G18,Projektplanering!$E37,Projektplanering!$D$42))))</f>
        <v>18</v>
      </c>
      <c r="J31" s="7">
        <f>IF(J$20=Projektplanering!$D18,Projektplanering!$E37,IF(Berakningar!J$20=Projektplanering!$E18,Projektplanering!$E37,IF(Berakningar!J$20=Projektplanering!$F18,Projektplanering!$E37,IF(Berakningar!J$20=Projektplanering!$G18,Projektplanering!$E37,Projektplanering!$D$42))))</f>
        <v>18</v>
      </c>
      <c r="K31" s="7">
        <f>IF(K$20=Projektplanering!$D18,Projektplanering!$E37,IF(Berakningar!K$20=Projektplanering!$E18,Projektplanering!$E37,IF(Berakningar!K$20=Projektplanering!$F18,Projektplanering!$E37,IF(Berakningar!K$20=Projektplanering!$G18,Projektplanering!$E37,Projektplanering!$D$42))))</f>
        <v>18</v>
      </c>
      <c r="L31" s="7">
        <f>IF(L$20=Projektplanering!$D18,Projektplanering!$E37,IF(Berakningar!L$20=Projektplanering!$E18,Projektplanering!$E37,IF(Berakningar!L$20=Projektplanering!$F18,Projektplanering!$E37,IF(Berakningar!L$20=Projektplanering!$G18,Projektplanering!$E37,Projektplanering!$D$42))))</f>
        <v>18</v>
      </c>
      <c r="M31" s="7">
        <f>IF(M$20=Projektplanering!$D18,Projektplanering!$E37,IF(Berakningar!M$20=Projektplanering!$E18,Projektplanering!$E37,IF(Berakningar!M$20=Projektplanering!$F18,Projektplanering!$E37,IF(Berakningar!M$20=Projektplanering!$G18,Projektplanering!$E37,Projektplanering!$D$42))))</f>
        <v>18</v>
      </c>
      <c r="N31" s="7">
        <f>IF(N$20=Projektplanering!$D18,Projektplanering!$E37,IF(Berakningar!N$20=Projektplanering!$E18,Projektplanering!$E37,IF(Berakningar!N$20=Projektplanering!$F18,Projektplanering!$E37,IF(Berakningar!N$20=Projektplanering!$G18,Projektplanering!$E37,Projektplanering!$D$42))))</f>
        <v>18</v>
      </c>
      <c r="O31" s="7">
        <f>IF(O$20=Projektplanering!$D18,Projektplanering!$E37,IF(Berakningar!O$20=Projektplanering!$E18,Projektplanering!$E37,IF(Berakningar!O$20=Projektplanering!$F18,Projektplanering!$E37,IF(Berakningar!O$20=Projektplanering!$G18,Projektplanering!$E37,Projektplanering!$D$42))))</f>
        <v>18</v>
      </c>
      <c r="P31" s="7">
        <f>IF(P$20=Projektplanering!$D18,Projektplanering!$E37,IF(Berakningar!P$20=Projektplanering!$E18,Projektplanering!$E37,IF(Berakningar!P$20=Projektplanering!$F18,Projektplanering!$E37,IF(Berakningar!P$20=Projektplanering!$G18,Projektplanering!$E37,Projektplanering!$D$42))))</f>
        <v>18</v>
      </c>
    </row>
    <row r="32" spans="1:16" ht="15">
      <c r="A32" s="7" t="s">
        <v>19</v>
      </c>
      <c r="B32" s="7">
        <f>IF(B$20=Projektplanering!$D19,Projektplanering!$E38,IF(Berakningar!B$20=Projektplanering!$E19,Projektplanering!$E38,IF(Berakningar!B$20=Projektplanering!$F19,Projektplanering!$E38,IF(Berakningar!B$20=Projektplanering!$G19,Projektplanering!$E38,Projektplanering!$D$42))))</f>
        <v>18</v>
      </c>
      <c r="C32" s="7">
        <f>IF(C$20=Projektplanering!$D19,Projektplanering!$E38,IF(Berakningar!C$20=Projektplanering!$E19,Projektplanering!$E38,IF(Berakningar!C$20=Projektplanering!$F19,Projektplanering!$E38,IF(Berakningar!C$20=Projektplanering!$G19,Projektplanering!$E38,Projektplanering!$D$42))))</f>
        <v>18</v>
      </c>
      <c r="D32" s="7">
        <f>IF(D$20=Projektplanering!$D19,Projektplanering!$E38,IF(Berakningar!D$20=Projektplanering!$E19,Projektplanering!$E38,IF(Berakningar!D$20=Projektplanering!$F19,Projektplanering!$E38,IF(Berakningar!D$20=Projektplanering!$G19,Projektplanering!$E38,Projektplanering!$D$42))))</f>
        <v>18</v>
      </c>
      <c r="E32" s="7">
        <f>IF(E$20=Projektplanering!$D19,Projektplanering!$E38,IF(Berakningar!E$20=Projektplanering!$E19,Projektplanering!$E38,IF(Berakningar!E$20=Projektplanering!$F19,Projektplanering!$E38,IF(Berakningar!E$20=Projektplanering!$G19,Projektplanering!$E38,Projektplanering!$D$42))))</f>
        <v>18</v>
      </c>
      <c r="F32" s="7">
        <f>IF(F$20=Projektplanering!$D19,Projektplanering!$E38,IF(Berakningar!F$20=Projektplanering!$E19,Projektplanering!$E38,IF(Berakningar!F$20=Projektplanering!$F19,Projektplanering!$E38,IF(Berakningar!F$20=Projektplanering!$G19,Projektplanering!$E38,Projektplanering!$D$42))))</f>
        <v>18</v>
      </c>
      <c r="G32" s="7">
        <f>IF(G$20=Projektplanering!$D19,Projektplanering!$E38,IF(Berakningar!G$20=Projektplanering!$E19,Projektplanering!$E38,IF(Berakningar!G$20=Projektplanering!$F19,Projektplanering!$E38,IF(Berakningar!G$20=Projektplanering!$G19,Projektplanering!$E38,Projektplanering!$D$42))))</f>
        <v>18</v>
      </c>
      <c r="H32" s="7">
        <f>IF(H$20=Projektplanering!$D19,Projektplanering!$E38,IF(Berakningar!H$20=Projektplanering!$E19,Projektplanering!$E38,IF(Berakningar!H$20=Projektplanering!$F19,Projektplanering!$E38,IF(Berakningar!H$20=Projektplanering!$G19,Projektplanering!$E38,Projektplanering!$D$42))))</f>
        <v>18</v>
      </c>
      <c r="I32" s="7">
        <f>IF(I$20=Projektplanering!$D19,Projektplanering!$E38,IF(Berakningar!I$20=Projektplanering!$E19,Projektplanering!$E38,IF(Berakningar!I$20=Projektplanering!$F19,Projektplanering!$E38,IF(Berakningar!I$20=Projektplanering!$G19,Projektplanering!$E38,Projektplanering!$D$42))))</f>
        <v>18</v>
      </c>
      <c r="J32" s="7">
        <f>IF(J$20=Projektplanering!$D19,Projektplanering!$E38,IF(Berakningar!J$20=Projektplanering!$E19,Projektplanering!$E38,IF(Berakningar!J$20=Projektplanering!$F19,Projektplanering!$E38,IF(Berakningar!J$20=Projektplanering!$G19,Projektplanering!$E38,Projektplanering!$D$42))))</f>
        <v>18</v>
      </c>
      <c r="K32" s="7">
        <f>IF(K$20=Projektplanering!$D19,Projektplanering!$E38,IF(Berakningar!K$20=Projektplanering!$E19,Projektplanering!$E38,IF(Berakningar!K$20=Projektplanering!$F19,Projektplanering!$E38,IF(Berakningar!K$20=Projektplanering!$G19,Projektplanering!$E38,Projektplanering!$D$42))))</f>
        <v>18</v>
      </c>
      <c r="L32" s="7">
        <f>IF(L$20=Projektplanering!$D19,Projektplanering!$E38,IF(Berakningar!L$20=Projektplanering!$E19,Projektplanering!$E38,IF(Berakningar!L$20=Projektplanering!$F19,Projektplanering!$E38,IF(Berakningar!L$20=Projektplanering!$G19,Projektplanering!$E38,Projektplanering!$D$42))))</f>
        <v>18</v>
      </c>
      <c r="M32" s="7">
        <f>IF(M$20=Projektplanering!$D19,Projektplanering!$E38,IF(Berakningar!M$20=Projektplanering!$E19,Projektplanering!$E38,IF(Berakningar!M$20=Projektplanering!$F19,Projektplanering!$E38,IF(Berakningar!M$20=Projektplanering!$G19,Projektplanering!$E38,Projektplanering!$D$42))))</f>
        <v>18</v>
      </c>
      <c r="N32" s="7">
        <f>IF(N$20=Projektplanering!$D19,Projektplanering!$E38,IF(Berakningar!N$20=Projektplanering!$E19,Projektplanering!$E38,IF(Berakningar!N$20=Projektplanering!$F19,Projektplanering!$E38,IF(Berakningar!N$20=Projektplanering!$G19,Projektplanering!$E38,Projektplanering!$D$42))))</f>
        <v>18</v>
      </c>
      <c r="O32" s="7">
        <f>IF(O$20=Projektplanering!$D19,Projektplanering!$E38,IF(Berakningar!O$20=Projektplanering!$E19,Projektplanering!$E38,IF(Berakningar!O$20=Projektplanering!$F19,Projektplanering!$E38,IF(Berakningar!O$20=Projektplanering!$G19,Projektplanering!$E38,Projektplanering!$D$42))))</f>
        <v>18</v>
      </c>
      <c r="P32" s="7">
        <f>IF(P$20=Projektplanering!$D19,Projektplanering!$E38,IF(Berakningar!P$20=Projektplanering!$E19,Projektplanering!$E38,IF(Berakningar!P$20=Projektplanering!$F19,Projektplanering!$E38,IF(Berakningar!P$20=Projektplanering!$G19,Projektplanering!$E38,Projektplanering!$D$42))))</f>
        <v>18</v>
      </c>
    </row>
    <row r="33" spans="1:16" ht="15">
      <c r="A33" s="7" t="s">
        <v>20</v>
      </c>
      <c r="B33" s="7">
        <f>IF(B$20=Projektplanering!$D20,Projektplanering!$E39,IF(Berakningar!B$20=Projektplanering!$E20,Projektplanering!$E39,IF(Berakningar!B$20=Projektplanering!$F20,Projektplanering!$E39,IF(Berakningar!B$20=Projektplanering!$G20,Projektplanering!$E39,Projektplanering!$D$42))))</f>
        <v>18</v>
      </c>
      <c r="C33" s="7">
        <f>IF(C$20=Projektplanering!$D20,Projektplanering!$E39,IF(Berakningar!C$20=Projektplanering!$E20,Projektplanering!$E39,IF(Berakningar!C$20=Projektplanering!$F20,Projektplanering!$E39,IF(Berakningar!C$20=Projektplanering!$G20,Projektplanering!$E39,Projektplanering!$D$42))))</f>
        <v>18</v>
      </c>
      <c r="D33" s="7">
        <f>IF(D$20=Projektplanering!$D20,Projektplanering!$E39,IF(Berakningar!D$20=Projektplanering!$E20,Projektplanering!$E39,IF(Berakningar!D$20=Projektplanering!$F20,Projektplanering!$E39,IF(Berakningar!D$20=Projektplanering!$G20,Projektplanering!$E39,Projektplanering!$D$42))))</f>
        <v>18</v>
      </c>
      <c r="E33" s="7">
        <f>IF(E$20=Projektplanering!$D20,Projektplanering!$E39,IF(Berakningar!E$20=Projektplanering!$E20,Projektplanering!$E39,IF(Berakningar!E$20=Projektplanering!$F20,Projektplanering!$E39,IF(Berakningar!E$20=Projektplanering!$G20,Projektplanering!$E39,Projektplanering!$D$42))))</f>
        <v>18</v>
      </c>
      <c r="F33" s="7">
        <f>IF(F$20=Projektplanering!$D20,Projektplanering!$E39,IF(Berakningar!F$20=Projektplanering!$E20,Projektplanering!$E39,IF(Berakningar!F$20=Projektplanering!$F20,Projektplanering!$E39,IF(Berakningar!F$20=Projektplanering!$G20,Projektplanering!$E39,Projektplanering!$D$42))))</f>
        <v>18</v>
      </c>
      <c r="G33" s="7">
        <f>IF(G$20=Projektplanering!$D20,Projektplanering!$E39,IF(Berakningar!G$20=Projektplanering!$E20,Projektplanering!$E39,IF(Berakningar!G$20=Projektplanering!$F20,Projektplanering!$E39,IF(Berakningar!G$20=Projektplanering!$G20,Projektplanering!$E39,Projektplanering!$D$42))))</f>
        <v>18</v>
      </c>
      <c r="H33" s="7">
        <f>IF(H$20=Projektplanering!$D20,Projektplanering!$E39,IF(Berakningar!H$20=Projektplanering!$E20,Projektplanering!$E39,IF(Berakningar!H$20=Projektplanering!$F20,Projektplanering!$E39,IF(Berakningar!H$20=Projektplanering!$G20,Projektplanering!$E39,Projektplanering!$D$42))))</f>
        <v>18</v>
      </c>
      <c r="I33" s="7">
        <f>IF(I$20=Projektplanering!$D20,Projektplanering!$E39,IF(Berakningar!I$20=Projektplanering!$E20,Projektplanering!$E39,IF(Berakningar!I$20=Projektplanering!$F20,Projektplanering!$E39,IF(Berakningar!I$20=Projektplanering!$G20,Projektplanering!$E39,Projektplanering!$D$42))))</f>
        <v>18</v>
      </c>
      <c r="J33" s="7">
        <f>IF(J$20=Projektplanering!$D20,Projektplanering!$E39,IF(Berakningar!J$20=Projektplanering!$E20,Projektplanering!$E39,IF(Berakningar!J$20=Projektplanering!$F20,Projektplanering!$E39,IF(Berakningar!J$20=Projektplanering!$G20,Projektplanering!$E39,Projektplanering!$D$42))))</f>
        <v>18</v>
      </c>
      <c r="K33" s="7">
        <f>IF(K$20=Projektplanering!$D20,Projektplanering!$E39,IF(Berakningar!K$20=Projektplanering!$E20,Projektplanering!$E39,IF(Berakningar!K$20=Projektplanering!$F20,Projektplanering!$E39,IF(Berakningar!K$20=Projektplanering!$G20,Projektplanering!$E39,Projektplanering!$D$42))))</f>
        <v>18</v>
      </c>
      <c r="L33" s="7">
        <f>IF(L$20=Projektplanering!$D20,Projektplanering!$E39,IF(Berakningar!L$20=Projektplanering!$E20,Projektplanering!$E39,IF(Berakningar!L$20=Projektplanering!$F20,Projektplanering!$E39,IF(Berakningar!L$20=Projektplanering!$G20,Projektplanering!$E39,Projektplanering!$D$42))))</f>
        <v>18</v>
      </c>
      <c r="M33" s="7">
        <f>IF(M$20=Projektplanering!$D20,Projektplanering!$E39,IF(Berakningar!M$20=Projektplanering!$E20,Projektplanering!$E39,IF(Berakningar!M$20=Projektplanering!$F20,Projektplanering!$E39,IF(Berakningar!M$20=Projektplanering!$G20,Projektplanering!$E39,Projektplanering!$D$42))))</f>
        <v>18</v>
      </c>
      <c r="N33" s="7">
        <f>IF(N$20=Projektplanering!$D20,Projektplanering!$E39,IF(Berakningar!N$20=Projektplanering!$E20,Projektplanering!$E39,IF(Berakningar!N$20=Projektplanering!$F20,Projektplanering!$E39,IF(Berakningar!N$20=Projektplanering!$G20,Projektplanering!$E39,Projektplanering!$D$42))))</f>
        <v>18</v>
      </c>
      <c r="O33" s="7">
        <f>IF(O$20=Projektplanering!$D20,Projektplanering!$E39,IF(Berakningar!O$20=Projektplanering!$E20,Projektplanering!$E39,IF(Berakningar!O$20=Projektplanering!$F20,Projektplanering!$E39,IF(Berakningar!O$20=Projektplanering!$G20,Projektplanering!$E39,Projektplanering!$D$42))))</f>
        <v>18</v>
      </c>
      <c r="P33" s="7">
        <f>IF(P$20=Projektplanering!$D20,Projektplanering!$E39,IF(Berakningar!P$20=Projektplanering!$E20,Projektplanering!$E39,IF(Berakningar!P$20=Projektplanering!$F20,Projektplanering!$E39,IF(Berakningar!P$20=Projektplanering!$G20,Projektplanering!$E39,Projektplanering!$D$42))))</f>
        <v>18</v>
      </c>
    </row>
    <row r="34" spans="1:16" ht="15">
      <c r="A34" s="7" t="s">
        <v>21</v>
      </c>
      <c r="B34" s="7">
        <f>IF(B$20=Projektplanering!$D21,Projektplanering!$E40,IF(Berakningar!B$20=Projektplanering!$E21,Projektplanering!$E40,IF(Berakningar!B$20=Projektplanering!$F21,Projektplanering!$E40,IF(Berakningar!B$20=Projektplanering!$G21,Projektplanering!$E40,Projektplanering!$D$42))))</f>
        <v>18</v>
      </c>
      <c r="C34" s="7">
        <f>IF(C$20=Projektplanering!$D21,Projektplanering!$E40,IF(Berakningar!C$20=Projektplanering!$E21,Projektplanering!$E40,IF(Berakningar!C$20=Projektplanering!$F21,Projektplanering!$E40,IF(Berakningar!C$20=Projektplanering!$G21,Projektplanering!$E40,Projektplanering!$D$42))))</f>
        <v>18</v>
      </c>
      <c r="D34" s="7">
        <f>IF(D$20=Projektplanering!$D21,Projektplanering!$E40,IF(Berakningar!D$20=Projektplanering!$E21,Projektplanering!$E40,IF(Berakningar!D$20=Projektplanering!$F21,Projektplanering!$E40,IF(Berakningar!D$20=Projektplanering!$G21,Projektplanering!$E40,Projektplanering!$D$42))))</f>
        <v>18</v>
      </c>
      <c r="E34" s="7">
        <f>IF(E$20=Projektplanering!$D21,Projektplanering!$E40,IF(Berakningar!E$20=Projektplanering!$E21,Projektplanering!$E40,IF(Berakningar!E$20=Projektplanering!$F21,Projektplanering!$E40,IF(Berakningar!E$20=Projektplanering!$G21,Projektplanering!$E40,Projektplanering!$D$42))))</f>
        <v>18</v>
      </c>
      <c r="F34" s="7">
        <f>IF(F$20=Projektplanering!$D21,Projektplanering!$E40,IF(Berakningar!F$20=Projektplanering!$E21,Projektplanering!$E40,IF(Berakningar!F$20=Projektplanering!$F21,Projektplanering!$E40,IF(Berakningar!F$20=Projektplanering!$G21,Projektplanering!$E40,Projektplanering!$D$42))))</f>
        <v>18</v>
      </c>
      <c r="G34" s="7">
        <f>IF(G$20=Projektplanering!$D21,Projektplanering!$E40,IF(Berakningar!G$20=Projektplanering!$E21,Projektplanering!$E40,IF(Berakningar!G$20=Projektplanering!$F21,Projektplanering!$E40,IF(Berakningar!G$20=Projektplanering!$G21,Projektplanering!$E40,Projektplanering!$D$42))))</f>
        <v>18</v>
      </c>
      <c r="H34" s="7">
        <f>IF(H$20=Projektplanering!$D21,Projektplanering!$E40,IF(Berakningar!H$20=Projektplanering!$E21,Projektplanering!$E40,IF(Berakningar!H$20=Projektplanering!$F21,Projektplanering!$E40,IF(Berakningar!H$20=Projektplanering!$G21,Projektplanering!$E40,Projektplanering!$D$42))))</f>
        <v>18</v>
      </c>
      <c r="I34" s="7">
        <f>IF(I$20=Projektplanering!$D21,Projektplanering!$E40,IF(Berakningar!I$20=Projektplanering!$E21,Projektplanering!$E40,IF(Berakningar!I$20=Projektplanering!$F21,Projektplanering!$E40,IF(Berakningar!I$20=Projektplanering!$G21,Projektplanering!$E40,Projektplanering!$D$42))))</f>
        <v>18</v>
      </c>
      <c r="J34" s="7">
        <f>IF(J$20=Projektplanering!$D21,Projektplanering!$E40,IF(Berakningar!J$20=Projektplanering!$E21,Projektplanering!$E40,IF(Berakningar!J$20=Projektplanering!$F21,Projektplanering!$E40,IF(Berakningar!J$20=Projektplanering!$G21,Projektplanering!$E40,Projektplanering!$D$42))))</f>
        <v>18</v>
      </c>
      <c r="K34" s="7">
        <f>IF(K$20=Projektplanering!$D21,Projektplanering!$E40,IF(Berakningar!K$20=Projektplanering!$E21,Projektplanering!$E40,IF(Berakningar!K$20=Projektplanering!$F21,Projektplanering!$E40,IF(Berakningar!K$20=Projektplanering!$G21,Projektplanering!$E40,Projektplanering!$D$42))))</f>
        <v>18</v>
      </c>
      <c r="L34" s="7">
        <f>IF(L$20=Projektplanering!$D21,Projektplanering!$E40,IF(Berakningar!L$20=Projektplanering!$E21,Projektplanering!$E40,IF(Berakningar!L$20=Projektplanering!$F21,Projektplanering!$E40,IF(Berakningar!L$20=Projektplanering!$G21,Projektplanering!$E40,Projektplanering!$D$42))))</f>
        <v>18</v>
      </c>
      <c r="M34" s="7">
        <f>IF(M$20=Projektplanering!$D21,Projektplanering!$E40,IF(Berakningar!M$20=Projektplanering!$E21,Projektplanering!$E40,IF(Berakningar!M$20=Projektplanering!$F21,Projektplanering!$E40,IF(Berakningar!M$20=Projektplanering!$G21,Projektplanering!$E40,Projektplanering!$D$42))))</f>
        <v>18</v>
      </c>
      <c r="N34" s="7">
        <f>IF(N$20=Projektplanering!$D21,Projektplanering!$E40,IF(Berakningar!N$20=Projektplanering!$E21,Projektplanering!$E40,IF(Berakningar!N$20=Projektplanering!$F21,Projektplanering!$E40,IF(Berakningar!N$20=Projektplanering!$G21,Projektplanering!$E40,Projektplanering!$D$42))))</f>
        <v>18</v>
      </c>
      <c r="O34" s="7">
        <f>IF(O$20=Projektplanering!$D21,Projektplanering!$E40,IF(Berakningar!O$20=Projektplanering!$E21,Projektplanering!$E40,IF(Berakningar!O$20=Projektplanering!$F21,Projektplanering!$E40,IF(Berakningar!O$20=Projektplanering!$G21,Projektplanering!$E40,Projektplanering!$D$42))))</f>
        <v>18</v>
      </c>
      <c r="P34" s="7">
        <f>IF(P$20=Projektplanering!$D21,Projektplanering!$E40,IF(Berakningar!P$20=Projektplanering!$E21,Projektplanering!$E40,IF(Berakningar!P$20=Projektplanering!$F21,Projektplanering!$E40,IF(Berakningar!P$20=Projektplanering!$G21,Projektplanering!$E40,Projektplanering!$D$42))))</f>
        <v>18</v>
      </c>
    </row>
    <row r="35" spans="1:16" ht="15">
      <c r="A35" s="7" t="s">
        <v>22</v>
      </c>
      <c r="B35" s="7">
        <f>IF(B$20=Projektplanering!$D22,Projektplanering!$E41,IF(Berakningar!B$20=Projektplanering!$E22,Projektplanering!$E41,IF(Berakningar!B$20=Projektplanering!$F22,Projektplanering!$E41,IF(Berakningar!B$20=Projektplanering!$G22,Projektplanering!$E41,Projektplanering!$D$42))))</f>
        <v>18</v>
      </c>
      <c r="C35" s="7">
        <f>IF(C$20=Projektplanering!$D22,Projektplanering!$E41,IF(Berakningar!C$20=Projektplanering!$E22,Projektplanering!$E41,IF(Berakningar!C$20=Projektplanering!$F22,Projektplanering!$E41,IF(Berakningar!C$20=Projektplanering!$G22,Projektplanering!$E41,Projektplanering!$D$42))))</f>
        <v>18</v>
      </c>
      <c r="D35" s="7">
        <f>IF(D$20=Projektplanering!$D22,Projektplanering!$E41,IF(Berakningar!D$20=Projektplanering!$E22,Projektplanering!$E41,IF(Berakningar!D$20=Projektplanering!$F22,Projektplanering!$E41,IF(Berakningar!D$20=Projektplanering!$G22,Projektplanering!$E41,Projektplanering!$D$42))))</f>
        <v>18</v>
      </c>
      <c r="E35" s="7">
        <f>IF(E$20=Projektplanering!$D22,Projektplanering!$E41,IF(Berakningar!E$20=Projektplanering!$E22,Projektplanering!$E41,IF(Berakningar!E$20=Projektplanering!$F22,Projektplanering!$E41,IF(Berakningar!E$20=Projektplanering!$G22,Projektplanering!$E41,Projektplanering!$D$42))))</f>
        <v>18</v>
      </c>
      <c r="F35" s="7">
        <f>IF(F$20=Projektplanering!$D22,Projektplanering!$E41,IF(Berakningar!F$20=Projektplanering!$E22,Projektplanering!$E41,IF(Berakningar!F$20=Projektplanering!$F22,Projektplanering!$E41,IF(Berakningar!F$20=Projektplanering!$G22,Projektplanering!$E41,Projektplanering!$D$42))))</f>
        <v>18</v>
      </c>
      <c r="G35" s="7">
        <f>IF(G$20=Projektplanering!$D22,Projektplanering!$E41,IF(Berakningar!G$20=Projektplanering!$E22,Projektplanering!$E41,IF(Berakningar!G$20=Projektplanering!$F22,Projektplanering!$E41,IF(Berakningar!G$20=Projektplanering!$G22,Projektplanering!$E41,Projektplanering!$D$42))))</f>
        <v>18</v>
      </c>
      <c r="H35" s="7">
        <f>IF(H$20=Projektplanering!$D22,Projektplanering!$E41,IF(Berakningar!H$20=Projektplanering!$E22,Projektplanering!$E41,IF(Berakningar!H$20=Projektplanering!$F22,Projektplanering!$E41,IF(Berakningar!H$20=Projektplanering!$G22,Projektplanering!$E41,Projektplanering!$D$42))))</f>
        <v>18</v>
      </c>
      <c r="I35" s="7">
        <f>IF(I$20=Projektplanering!$D22,Projektplanering!$E41,IF(Berakningar!I$20=Projektplanering!$E22,Projektplanering!$E41,IF(Berakningar!I$20=Projektplanering!$F22,Projektplanering!$E41,IF(Berakningar!I$20=Projektplanering!$G22,Projektplanering!$E41,Projektplanering!$D$42))))</f>
        <v>18</v>
      </c>
      <c r="J35" s="7">
        <f>IF(J$20=Projektplanering!$D22,Projektplanering!$E41,IF(Berakningar!J$20=Projektplanering!$E22,Projektplanering!$E41,IF(Berakningar!J$20=Projektplanering!$F22,Projektplanering!$E41,IF(Berakningar!J$20=Projektplanering!$G22,Projektplanering!$E41,Projektplanering!$D$42))))</f>
        <v>18</v>
      </c>
      <c r="K35" s="7">
        <f>IF(K$20=Projektplanering!$D22,Projektplanering!$E41,IF(Berakningar!K$20=Projektplanering!$E22,Projektplanering!$E41,IF(Berakningar!K$20=Projektplanering!$F22,Projektplanering!$E41,IF(Berakningar!K$20=Projektplanering!$G22,Projektplanering!$E41,Projektplanering!$D$42))))</f>
        <v>18</v>
      </c>
      <c r="L35" s="7">
        <f>IF(L$20=Projektplanering!$D22,Projektplanering!$E41,IF(Berakningar!L$20=Projektplanering!$E22,Projektplanering!$E41,IF(Berakningar!L$20=Projektplanering!$F22,Projektplanering!$E41,IF(Berakningar!L$20=Projektplanering!$G22,Projektplanering!$E41,Projektplanering!$D$42))))</f>
        <v>18</v>
      </c>
      <c r="M35" s="7">
        <f>IF(M$20=Projektplanering!$D22,Projektplanering!$E41,IF(Berakningar!M$20=Projektplanering!$E22,Projektplanering!$E41,IF(Berakningar!M$20=Projektplanering!$F22,Projektplanering!$E41,IF(Berakningar!M$20=Projektplanering!$G22,Projektplanering!$E41,Projektplanering!$D$42))))</f>
        <v>18</v>
      </c>
      <c r="N35" s="7">
        <f>IF(N$20=Projektplanering!$D22,Projektplanering!$E41,IF(Berakningar!N$20=Projektplanering!$E22,Projektplanering!$E41,IF(Berakningar!N$20=Projektplanering!$F22,Projektplanering!$E41,IF(Berakningar!N$20=Projektplanering!$G22,Projektplanering!$E41,Projektplanering!$D$42))))</f>
        <v>18</v>
      </c>
      <c r="O35" s="7">
        <f>IF(O$20=Projektplanering!$D22,Projektplanering!$E41,IF(Berakningar!O$20=Projektplanering!$E22,Projektplanering!$E41,IF(Berakningar!O$20=Projektplanering!$F22,Projektplanering!$E41,IF(Berakningar!O$20=Projektplanering!$G22,Projektplanering!$E41,Projektplanering!$D$42))))</f>
        <v>18</v>
      </c>
      <c r="P35" s="7">
        <f>IF(P$20=Projektplanering!$D22,Projektplanering!$E41,IF(Berakningar!P$20=Projektplanering!$E22,Projektplanering!$E41,IF(Berakningar!P$20=Projektplanering!$F22,Projektplanering!$E41,IF(Berakningar!P$20=Projektplanering!$G22,Projektplanering!$E41,Projektplanering!$D$42))))</f>
        <v>18</v>
      </c>
    </row>
    <row r="36" spans="1:16" ht="15">
      <c r="A36" s="15" t="s">
        <v>28</v>
      </c>
      <c r="B36" s="7">
        <f>MIN(B21:B35)</f>
        <v>3</v>
      </c>
      <c r="C36" s="7">
        <f>MIN(C21:C35)</f>
        <v>3</v>
      </c>
      <c r="D36" s="7">
        <f aca="true" t="shared" si="0" ref="C36:P36">MIN(D21:D35)</f>
        <v>7</v>
      </c>
      <c r="E36" s="7">
        <f t="shared" si="0"/>
        <v>7</v>
      </c>
      <c r="F36" s="7">
        <f t="shared" si="0"/>
        <v>11</v>
      </c>
      <c r="G36" s="7">
        <f t="shared" si="0"/>
        <v>16</v>
      </c>
      <c r="H36" s="7">
        <f t="shared" si="0"/>
        <v>16</v>
      </c>
      <c r="I36" s="7">
        <f t="shared" si="0"/>
        <v>18</v>
      </c>
      <c r="J36" s="7">
        <f t="shared" si="0"/>
        <v>18</v>
      </c>
      <c r="K36" s="7">
        <f t="shared" si="0"/>
        <v>18</v>
      </c>
      <c r="L36" s="7">
        <f t="shared" si="0"/>
        <v>18</v>
      </c>
      <c r="M36" s="7">
        <f t="shared" si="0"/>
        <v>18</v>
      </c>
      <c r="N36" s="7">
        <f t="shared" si="0"/>
        <v>18</v>
      </c>
      <c r="O36" s="7">
        <f t="shared" si="0"/>
        <v>18</v>
      </c>
      <c r="P36" s="7">
        <f>MIN(P21:P35)</f>
        <v>18</v>
      </c>
    </row>
    <row r="38" ht="15">
      <c r="G38" s="8"/>
    </row>
    <row r="39" ht="15">
      <c r="G39" s="4"/>
    </row>
    <row r="40" ht="15">
      <c r="G40" s="4"/>
    </row>
    <row r="41" ht="15">
      <c r="G41" s="4"/>
    </row>
    <row r="42" ht="15">
      <c r="G42" s="4"/>
    </row>
    <row r="43" ht="15">
      <c r="G43" s="4"/>
    </row>
    <row r="44" ht="15">
      <c r="G44" s="4"/>
    </row>
    <row r="45" ht="15">
      <c r="G45" s="4"/>
    </row>
    <row r="46" ht="15">
      <c r="G46" s="4"/>
    </row>
    <row r="47" ht="15">
      <c r="G47" s="4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2008-10-30T10:01:22Z</dcterms:created>
  <dcterms:modified xsi:type="dcterms:W3CDTF">2008-10-30T15:38:13Z</dcterms:modified>
  <cp:category/>
  <cp:version/>
  <cp:contentType/>
  <cp:contentStatus/>
</cp:coreProperties>
</file>