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<sst xmlns="http://schemas.openxmlformats.org/spreadsheetml/2006/main" count="23" uniqueCount="23">
  <si>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Promille</t>
  </si>
  <si>
    <t>Vikt i kg</t>
  </si>
  <si>
    <t>Alkohol i gram</t>
  </si>
  <si>
    <t>Volym % per enhet</t>
  </si>
  <si>
    <t>Antal</t>
  </si>
  <si>
    <t>Klockslag</t>
  </si>
  <si>
    <t>Mängd cl per enhet</t>
  </si>
  <si>
    <t>Alkoholförbränning i gram per timme</t>
  </si>
  <si>
    <t>Andel vätska i kroppen</t>
  </si>
  <si>
    <t>Beräkna promillehalt och antal gram ren alkohol i kroppen</t>
  </si>
  <si>
    <t>Indata</t>
  </si>
  <si>
    <t>Utdata (beräkningar)</t>
  </si>
  <si>
    <t>Summa:</t>
  </si>
  <si>
    <t>Ren alkohol per enhet i gram</t>
  </si>
  <si>
    <t>Grunddata för dricka och kropp</t>
  </si>
  <si>
    <t>Man eller kvinna</t>
  </si>
  <si>
    <t>ange Man för man och Kvinna för kvinna</t>
  </si>
  <si>
    <t>Kvinna</t>
  </si>
  <si>
    <t>centiliter</t>
  </si>
  <si>
    <t>kilo</t>
  </si>
  <si>
    <t>gram</t>
  </si>
  <si>
    <t>gram per timme</t>
  </si>
  <si>
    <t>cirka 71 % för en man och 63 % för en kvinna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</si>
</sst>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4" borderId="10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172" fontId="39" fillId="35" borderId="13" xfId="48" applyNumberFormat="1" applyFont="1" applyFill="1" applyBorder="1" applyAlignment="1">
      <alignment/>
    </xf>
    <xf numFmtId="0" fontId="39" fillId="35" borderId="14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33" borderId="0" xfId="48" applyNumberFormat="1" applyFont="1" applyFill="1" applyAlignment="1">
      <alignment/>
    </xf>
    <xf numFmtId="9" fontId="39" fillId="35" borderId="14" xfId="48" applyFont="1" applyFill="1" applyBorder="1" applyAlignment="1">
      <alignment/>
    </xf>
    <xf numFmtId="0" fontId="39" fillId="0" borderId="14" xfId="0" applyFont="1" applyBorder="1" applyAlignment="1">
      <alignment/>
    </xf>
    <xf numFmtId="0" fontId="41" fillId="34" borderId="14" xfId="0" applyFont="1" applyFill="1" applyBorder="1" applyAlignment="1">
      <alignment/>
    </xf>
    <xf numFmtId="20" fontId="39" fillId="0" borderId="14" xfId="0" applyNumberFormat="1" applyFont="1" applyBorder="1" applyAlignment="1">
      <alignment/>
    </xf>
    <xf numFmtId="171" fontId="39" fillId="0" borderId="14" xfId="0" applyNumberFormat="1" applyFont="1" applyBorder="1" applyAlignment="1">
      <alignment/>
    </xf>
    <xf numFmtId="0" fontId="41" fillId="33" borderId="14" xfId="0" applyFont="1" applyFill="1" applyBorder="1" applyAlignment="1">
      <alignment/>
    </xf>
    <xf numFmtId="0" fontId="39" fillId="35" borderId="14" xfId="0" applyFont="1" applyFill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12.421875" style="0" customWidth="1"/>
    <col min="4" max="4" width="14.8515625" style="0" customWidth="1"/>
    <col min="6" max="6" width="11.28125" style="0" customWidth="1"/>
  </cols>
  <sheetData>
    <row r="1" spans="1:11" ht="18">
      <c r="A1" s="4" t="s">
        <v>9</v>
      </c>
      <c r="B1" s="5"/>
      <c r="C1" s="5"/>
      <c r="D1" s="5"/>
      <c r="E1" s="5"/>
      <c r="F1" s="5"/>
      <c r="G1" s="5"/>
      <c r="H1" s="5"/>
      <c r="I1" s="5"/>
      <c r="J1" s="1"/>
      <c r="K1" s="1"/>
    </row>
    <row r="2" spans="1:11" s="3" customFormat="1" ht="15" customHeight="1">
      <c r="A2" s="6" t="str">
        <f>"-för att skapa den perfekta fyllan och för att veta när man kan köra bil dagen efter"</f>
        <v>-för att skapa den perfekta fyllan och för att veta när man kan köra bil dagen efter</v>
      </c>
      <c r="B2" s="5"/>
      <c r="C2" s="5"/>
      <c r="D2" s="5"/>
      <c r="E2" s="5"/>
      <c r="F2" s="5"/>
      <c r="G2" s="5"/>
      <c r="H2" s="5"/>
      <c r="I2" s="5"/>
      <c r="J2" s="2"/>
      <c r="K2" s="2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1"/>
      <c r="K3" s="1"/>
    </row>
    <row r="4" spans="1:10" ht="15">
      <c r="A4" s="7" t="s">
        <v>14</v>
      </c>
      <c r="B4" s="8"/>
      <c r="C4" s="8"/>
      <c r="D4" s="9"/>
      <c r="E4" s="5"/>
      <c r="F4" s="5"/>
      <c r="G4" s="5"/>
      <c r="H4" s="5"/>
      <c r="I4" s="5"/>
      <c r="J4" s="1"/>
    </row>
    <row r="5" spans="1:10" ht="15">
      <c r="A5" s="10" t="s">
        <v>3</v>
      </c>
      <c r="B5" s="11"/>
      <c r="C5" s="12"/>
      <c r="D5" s="13">
        <v>0.052</v>
      </c>
      <c r="E5" s="5"/>
      <c r="F5" s="5"/>
      <c r="G5" s="14"/>
      <c r="H5" s="5" t="s">
        <v>10</v>
      </c>
      <c r="I5" s="5"/>
      <c r="J5" s="1"/>
    </row>
    <row r="6" spans="1:10" ht="15">
      <c r="A6" s="10" t="s">
        <v>6</v>
      </c>
      <c r="B6" s="11"/>
      <c r="C6" s="12"/>
      <c r="D6" s="14">
        <v>50</v>
      </c>
      <c r="E6" s="5" t="s">
        <v>18</v>
      </c>
      <c r="F6" s="5"/>
      <c r="G6" s="15"/>
      <c r="H6" s="5" t="s">
        <v>11</v>
      </c>
      <c r="I6" s="5"/>
      <c r="J6" s="1"/>
    </row>
    <row r="7" spans="1:10" ht="15">
      <c r="A7" s="10" t="s">
        <v>1</v>
      </c>
      <c r="B7" s="11"/>
      <c r="C7" s="12"/>
      <c r="D7" s="14">
        <v>82</v>
      </c>
      <c r="E7" s="5" t="s">
        <v>19</v>
      </c>
      <c r="F7" s="5"/>
      <c r="G7" s="16"/>
      <c r="H7" s="5"/>
      <c r="I7" s="5"/>
      <c r="J7" s="1"/>
    </row>
    <row r="8" spans="1:10" ht="15">
      <c r="A8" s="10" t="s">
        <v>15</v>
      </c>
      <c r="B8" s="11"/>
      <c r="C8" s="12"/>
      <c r="D8" s="23" t="s">
        <v>17</v>
      </c>
      <c r="E8" s="5" t="s">
        <v>16</v>
      </c>
      <c r="F8" s="5"/>
      <c r="G8" s="16"/>
      <c r="H8" s="5"/>
      <c r="I8" s="5"/>
      <c r="J8" s="1"/>
    </row>
    <row r="9" spans="1:10" ht="15">
      <c r="A9" s="10" t="s">
        <v>8</v>
      </c>
      <c r="B9" s="11"/>
      <c r="C9" s="12"/>
      <c r="D9" s="17">
        <v>0.63</v>
      </c>
      <c r="E9" s="5" t="s">
        <v>22</v>
      </c>
      <c r="F9" s="5"/>
      <c r="G9" s="5"/>
      <c r="H9" s="5"/>
      <c r="I9" s="5"/>
      <c r="J9" s="1"/>
    </row>
    <row r="10" spans="1:10" ht="15">
      <c r="A10" s="10" t="s">
        <v>13</v>
      </c>
      <c r="B10" s="11"/>
      <c r="C10" s="12"/>
      <c r="D10" s="21">
        <f>(D6*10)*D5*0.789</f>
        <v>20.514</v>
      </c>
      <c r="E10" s="5" t="s">
        <v>20</v>
      </c>
      <c r="F10" s="5"/>
      <c r="G10" s="5"/>
      <c r="H10" s="5"/>
      <c r="I10" s="5"/>
      <c r="J10" s="1"/>
    </row>
    <row r="11" spans="1:10" ht="15">
      <c r="A11" s="10" t="s">
        <v>7</v>
      </c>
      <c r="B11" s="11"/>
      <c r="C11" s="12"/>
      <c r="D11" s="18">
        <f>IF(D8="Man",0.1*D7,0.085*D7)</f>
        <v>6.970000000000001</v>
      </c>
      <c r="E11" s="5" t="s">
        <v>21</v>
      </c>
      <c r="F11" s="5"/>
      <c r="G11" s="5"/>
      <c r="H11" s="5"/>
      <c r="I11" s="5"/>
      <c r="J11" s="1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1"/>
    </row>
    <row r="13" spans="1:10" ht="15">
      <c r="A13" s="19" t="s">
        <v>5</v>
      </c>
      <c r="B13" s="19" t="s">
        <v>4</v>
      </c>
      <c r="C13" s="19" t="s">
        <v>0</v>
      </c>
      <c r="D13" s="19" t="s">
        <v>2</v>
      </c>
      <c r="E13" s="5"/>
      <c r="F13" s="5"/>
      <c r="G13" s="5"/>
      <c r="H13" s="5"/>
      <c r="I13" s="5"/>
      <c r="J13" s="1"/>
    </row>
    <row r="14" spans="1:10" ht="15">
      <c r="A14" s="20">
        <v>0</v>
      </c>
      <c r="B14" s="14"/>
      <c r="C14" s="21">
        <f aca="true" t="shared" si="0" ref="C14:C20">(D14/($D$9*$D$7))</f>
        <v>0</v>
      </c>
      <c r="D14" s="21">
        <f>B14*$D$10</f>
        <v>0</v>
      </c>
      <c r="E14" s="5"/>
      <c r="F14" s="5"/>
      <c r="G14" s="5"/>
      <c r="H14" s="5"/>
      <c r="I14" s="5"/>
      <c r="J14" s="1"/>
    </row>
    <row r="15" spans="1:10" ht="15">
      <c r="A15" s="20">
        <v>0.0416666666666667</v>
      </c>
      <c r="B15" s="14"/>
      <c r="C15" s="21">
        <f t="shared" si="0"/>
        <v>0</v>
      </c>
      <c r="D15" s="21">
        <f>(B15*$D$10)+IF(D14-$D$11&gt;=0,D14-$D$11,0)</f>
        <v>0</v>
      </c>
      <c r="E15" s="5"/>
      <c r="F15" s="5"/>
      <c r="G15" s="5"/>
      <c r="H15" s="5"/>
      <c r="I15" s="5"/>
      <c r="J15" s="1"/>
    </row>
    <row r="16" spans="1:10" ht="15">
      <c r="A16" s="20">
        <v>0.0833333333333333</v>
      </c>
      <c r="B16" s="14"/>
      <c r="C16" s="21">
        <f t="shared" si="0"/>
        <v>0</v>
      </c>
      <c r="D16" s="21">
        <f aca="true" t="shared" si="1" ref="D16:D61">(B16*$D$10)+IF(D15-$D$11&gt;=0,D15-$D$11,0)</f>
        <v>0</v>
      </c>
      <c r="E16" s="5"/>
      <c r="F16" s="5"/>
      <c r="G16" s="5"/>
      <c r="H16" s="5"/>
      <c r="I16" s="5"/>
      <c r="J16" s="1"/>
    </row>
    <row r="17" spans="1:10" ht="15">
      <c r="A17" s="20">
        <v>0.125</v>
      </c>
      <c r="B17" s="14"/>
      <c r="C17" s="21">
        <f t="shared" si="0"/>
        <v>0</v>
      </c>
      <c r="D17" s="21">
        <f t="shared" si="1"/>
        <v>0</v>
      </c>
      <c r="E17" s="5"/>
      <c r="F17" s="5"/>
      <c r="G17" s="5"/>
      <c r="H17" s="5"/>
      <c r="I17" s="5"/>
      <c r="J17" s="1"/>
    </row>
    <row r="18" spans="1:10" ht="15">
      <c r="A18" s="20">
        <v>0.166666666666667</v>
      </c>
      <c r="B18" s="14"/>
      <c r="C18" s="21">
        <f t="shared" si="0"/>
        <v>0</v>
      </c>
      <c r="D18" s="21">
        <f t="shared" si="1"/>
        <v>0</v>
      </c>
      <c r="E18" s="5"/>
      <c r="F18" s="5"/>
      <c r="G18" s="5"/>
      <c r="H18" s="5"/>
      <c r="I18" s="5"/>
      <c r="J18" s="1"/>
    </row>
    <row r="19" spans="1:10" ht="15">
      <c r="A19" s="20">
        <v>0.208333333333333</v>
      </c>
      <c r="B19" s="14"/>
      <c r="C19" s="21">
        <f t="shared" si="0"/>
        <v>0</v>
      </c>
      <c r="D19" s="21">
        <f t="shared" si="1"/>
        <v>0</v>
      </c>
      <c r="E19" s="5"/>
      <c r="F19" s="5"/>
      <c r="G19" s="5"/>
      <c r="H19" s="5"/>
      <c r="I19" s="5"/>
      <c r="J19" s="1"/>
    </row>
    <row r="20" spans="1:10" ht="15">
      <c r="A20" s="20">
        <v>0.25</v>
      </c>
      <c r="B20" s="14"/>
      <c r="C20" s="21">
        <f t="shared" si="0"/>
        <v>0</v>
      </c>
      <c r="D20" s="21">
        <f t="shared" si="1"/>
        <v>0</v>
      </c>
      <c r="E20" s="5"/>
      <c r="F20" s="5"/>
      <c r="G20" s="5"/>
      <c r="H20" s="5"/>
      <c r="I20" s="5"/>
      <c r="J20" s="1"/>
    </row>
    <row r="21" spans="1:10" ht="15">
      <c r="A21" s="20">
        <v>0.291666666666667</v>
      </c>
      <c r="B21" s="14"/>
      <c r="C21" s="21">
        <f>(D21/($D$9*$D$7))</f>
        <v>0</v>
      </c>
      <c r="D21" s="21">
        <f t="shared" si="1"/>
        <v>0</v>
      </c>
      <c r="E21" s="5"/>
      <c r="F21" s="5"/>
      <c r="G21" s="5"/>
      <c r="H21" s="5"/>
      <c r="I21" s="5"/>
      <c r="J21" s="1"/>
    </row>
    <row r="22" spans="1:10" ht="15">
      <c r="A22" s="20">
        <v>0.333333333333333</v>
      </c>
      <c r="B22" s="14"/>
      <c r="C22" s="21">
        <f aca="true" t="shared" si="2" ref="C22:C61">(D22/($D$9*$D$7))</f>
        <v>0</v>
      </c>
      <c r="D22" s="21">
        <f t="shared" si="1"/>
        <v>0</v>
      </c>
      <c r="E22" s="5"/>
      <c r="F22" s="5"/>
      <c r="G22" s="5"/>
      <c r="H22" s="5"/>
      <c r="I22" s="5"/>
      <c r="J22" s="1"/>
    </row>
    <row r="23" spans="1:10" ht="15">
      <c r="A23" s="20">
        <v>0.375</v>
      </c>
      <c r="B23" s="14"/>
      <c r="C23" s="21">
        <f t="shared" si="2"/>
        <v>0</v>
      </c>
      <c r="D23" s="21">
        <f t="shared" si="1"/>
        <v>0</v>
      </c>
      <c r="E23" s="5"/>
      <c r="F23" s="5"/>
      <c r="G23" s="5"/>
      <c r="H23" s="5"/>
      <c r="I23" s="5"/>
      <c r="J23" s="1"/>
    </row>
    <row r="24" spans="1:10" ht="15">
      <c r="A24" s="20">
        <v>0.416666666666667</v>
      </c>
      <c r="B24" s="14"/>
      <c r="C24" s="21">
        <f t="shared" si="2"/>
        <v>0</v>
      </c>
      <c r="D24" s="21">
        <f t="shared" si="1"/>
        <v>0</v>
      </c>
      <c r="E24" s="5"/>
      <c r="F24" s="5"/>
      <c r="G24" s="5"/>
      <c r="H24" s="5"/>
      <c r="I24" s="5"/>
      <c r="J24" s="1"/>
    </row>
    <row r="25" spans="1:10" ht="15">
      <c r="A25" s="20">
        <v>0.458333333333333</v>
      </c>
      <c r="B25" s="14"/>
      <c r="C25" s="21">
        <f t="shared" si="2"/>
        <v>0</v>
      </c>
      <c r="D25" s="21">
        <f t="shared" si="1"/>
        <v>0</v>
      </c>
      <c r="E25" s="5"/>
      <c r="F25" s="5"/>
      <c r="G25" s="5"/>
      <c r="H25" s="5"/>
      <c r="I25" s="5"/>
      <c r="J25" s="1"/>
    </row>
    <row r="26" spans="1:10" ht="15">
      <c r="A26" s="20">
        <v>0.5</v>
      </c>
      <c r="B26" s="14"/>
      <c r="C26" s="21">
        <f t="shared" si="2"/>
        <v>0</v>
      </c>
      <c r="D26" s="21">
        <f t="shared" si="1"/>
        <v>0</v>
      </c>
      <c r="E26" s="5"/>
      <c r="F26" s="5"/>
      <c r="G26" s="5"/>
      <c r="H26" s="5"/>
      <c r="I26" s="5"/>
      <c r="J26" s="1"/>
    </row>
    <row r="27" spans="1:10" ht="15">
      <c r="A27" s="20">
        <v>0.541666666666667</v>
      </c>
      <c r="B27" s="14"/>
      <c r="C27" s="21">
        <f t="shared" si="2"/>
        <v>0</v>
      </c>
      <c r="D27" s="21">
        <f t="shared" si="1"/>
        <v>0</v>
      </c>
      <c r="E27" s="5"/>
      <c r="F27" s="5"/>
      <c r="G27" s="5"/>
      <c r="H27" s="5"/>
      <c r="I27" s="5"/>
      <c r="J27" s="1"/>
    </row>
    <row r="28" spans="1:10" ht="15">
      <c r="A28" s="20">
        <v>0.583333333333333</v>
      </c>
      <c r="B28" s="14"/>
      <c r="C28" s="21">
        <f t="shared" si="2"/>
        <v>0</v>
      </c>
      <c r="D28" s="21">
        <f t="shared" si="1"/>
        <v>0</v>
      </c>
      <c r="E28" s="5"/>
      <c r="F28" s="5"/>
      <c r="G28" s="5"/>
      <c r="H28" s="5"/>
      <c r="I28" s="5"/>
      <c r="J28" s="1"/>
    </row>
    <row r="29" spans="1:10" ht="15">
      <c r="A29" s="20">
        <v>0.625</v>
      </c>
      <c r="B29" s="14"/>
      <c r="C29" s="21">
        <f t="shared" si="2"/>
        <v>0</v>
      </c>
      <c r="D29" s="21">
        <f t="shared" si="1"/>
        <v>0</v>
      </c>
      <c r="E29" s="5"/>
      <c r="F29" s="5"/>
      <c r="G29" s="5"/>
      <c r="H29" s="5"/>
      <c r="I29" s="5"/>
      <c r="J29" s="1"/>
    </row>
    <row r="30" spans="1:10" ht="15">
      <c r="A30" s="20">
        <v>0.666666666666667</v>
      </c>
      <c r="B30" s="14">
        <v>1</v>
      </c>
      <c r="C30" s="21">
        <f t="shared" si="2"/>
        <v>0.39709639953542386</v>
      </c>
      <c r="D30" s="21">
        <f t="shared" si="1"/>
        <v>20.514</v>
      </c>
      <c r="E30" s="5"/>
      <c r="F30" s="5"/>
      <c r="G30" s="5"/>
      <c r="H30" s="5"/>
      <c r="I30" s="5"/>
      <c r="J30" s="1"/>
    </row>
    <row r="31" spans="1:10" ht="15">
      <c r="A31" s="20">
        <v>0.708333333333333</v>
      </c>
      <c r="B31" s="14">
        <v>0.85</v>
      </c>
      <c r="C31" s="21">
        <f t="shared" si="2"/>
        <v>0.5997077042198993</v>
      </c>
      <c r="D31" s="21">
        <f t="shared" si="1"/>
        <v>30.9809</v>
      </c>
      <c r="E31" s="5"/>
      <c r="F31" s="5"/>
      <c r="G31" s="5"/>
      <c r="H31" s="5"/>
      <c r="I31" s="5"/>
      <c r="J31" s="1"/>
    </row>
    <row r="32" spans="1:10" ht="15">
      <c r="A32" s="20">
        <v>0.75</v>
      </c>
      <c r="B32" s="14">
        <v>0.34</v>
      </c>
      <c r="C32" s="21">
        <f t="shared" si="2"/>
        <v>0.5997998451413085</v>
      </c>
      <c r="D32" s="21">
        <f t="shared" si="1"/>
        <v>30.98566</v>
      </c>
      <c r="E32" s="5"/>
      <c r="F32" s="5"/>
      <c r="G32" s="5"/>
      <c r="H32" s="5"/>
      <c r="I32" s="5"/>
      <c r="J32" s="1"/>
    </row>
    <row r="33" spans="1:10" ht="15">
      <c r="A33" s="20">
        <v>0.791666666666667</v>
      </c>
      <c r="B33" s="14">
        <v>0.34</v>
      </c>
      <c r="C33" s="21">
        <f t="shared" si="2"/>
        <v>0.5998919860627177</v>
      </c>
      <c r="D33" s="21">
        <f t="shared" si="1"/>
        <v>30.990419999999997</v>
      </c>
      <c r="E33" s="5"/>
      <c r="F33" s="5"/>
      <c r="G33" s="5"/>
      <c r="H33" s="5"/>
      <c r="I33" s="5"/>
      <c r="J33" s="1"/>
    </row>
    <row r="34" spans="1:10" ht="15">
      <c r="A34" s="20">
        <v>0.833333333333333</v>
      </c>
      <c r="B34" s="14">
        <v>0.34</v>
      </c>
      <c r="C34" s="21">
        <f t="shared" si="2"/>
        <v>0.5999841269841268</v>
      </c>
      <c r="D34" s="21">
        <f t="shared" si="1"/>
        <v>30.995179999999994</v>
      </c>
      <c r="E34" s="5"/>
      <c r="F34" s="5"/>
      <c r="G34" s="5"/>
      <c r="H34" s="5"/>
      <c r="I34" s="5"/>
      <c r="J34" s="1"/>
    </row>
    <row r="35" spans="1:10" ht="15">
      <c r="A35" s="20">
        <v>0.875</v>
      </c>
      <c r="B35" s="14">
        <v>0.34</v>
      </c>
      <c r="C35" s="21">
        <f t="shared" si="2"/>
        <v>0.600076267905536</v>
      </c>
      <c r="D35" s="21">
        <f t="shared" si="1"/>
        <v>30.99993999999999</v>
      </c>
      <c r="E35" s="5"/>
      <c r="F35" s="5"/>
      <c r="G35" s="5"/>
      <c r="H35" s="5"/>
      <c r="I35" s="5"/>
      <c r="J35" s="1"/>
    </row>
    <row r="36" spans="1:10" ht="15">
      <c r="A36" s="20">
        <v>0.916666666666667</v>
      </c>
      <c r="B36" s="14">
        <v>0.34</v>
      </c>
      <c r="C36" s="21">
        <f t="shared" si="2"/>
        <v>0.6001684088269451</v>
      </c>
      <c r="D36" s="21">
        <f t="shared" si="1"/>
        <v>31.00469999999999</v>
      </c>
      <c r="E36" s="5"/>
      <c r="F36" s="5"/>
      <c r="G36" s="5"/>
      <c r="H36" s="5"/>
      <c r="I36" s="5"/>
      <c r="J36" s="1"/>
    </row>
    <row r="37" spans="1:10" ht="15">
      <c r="A37" s="20">
        <v>0.958333333333333</v>
      </c>
      <c r="B37" s="14">
        <v>0.34</v>
      </c>
      <c r="C37" s="21">
        <f t="shared" si="2"/>
        <v>0.6002605497483543</v>
      </c>
      <c r="D37" s="21">
        <f t="shared" si="1"/>
        <v>31.009459999999986</v>
      </c>
      <c r="E37" s="5"/>
      <c r="F37" s="5"/>
      <c r="G37" s="5"/>
      <c r="H37" s="5"/>
      <c r="I37" s="5"/>
      <c r="J37" s="1"/>
    </row>
    <row r="38" spans="1:10" ht="15">
      <c r="A38" s="20">
        <v>1</v>
      </c>
      <c r="B38" s="14"/>
      <c r="C38" s="21">
        <f t="shared" si="2"/>
        <v>0.46533991482771936</v>
      </c>
      <c r="D38" s="21">
        <f t="shared" si="1"/>
        <v>24.039459999999984</v>
      </c>
      <c r="E38" s="5"/>
      <c r="F38" s="5"/>
      <c r="G38" s="5"/>
      <c r="H38" s="5"/>
      <c r="I38" s="5"/>
      <c r="J38" s="1"/>
    </row>
    <row r="39" spans="1:10" ht="15">
      <c r="A39" s="20">
        <v>1.04166666666667</v>
      </c>
      <c r="B39" s="14"/>
      <c r="C39" s="21">
        <f t="shared" si="2"/>
        <v>0.3304192799070845</v>
      </c>
      <c r="D39" s="21">
        <f t="shared" si="1"/>
        <v>17.069459999999985</v>
      </c>
      <c r="E39" s="5"/>
      <c r="F39" s="5"/>
      <c r="G39" s="5"/>
      <c r="H39" s="5"/>
      <c r="I39" s="5"/>
      <c r="J39" s="1"/>
    </row>
    <row r="40" spans="1:10" ht="15">
      <c r="A40" s="20">
        <v>1.08333333333333</v>
      </c>
      <c r="B40" s="14"/>
      <c r="C40" s="21">
        <f t="shared" si="2"/>
        <v>0.19549864498644956</v>
      </c>
      <c r="D40" s="21">
        <f t="shared" si="1"/>
        <v>10.099459999999985</v>
      </c>
      <c r="E40" s="5"/>
      <c r="F40" s="5"/>
      <c r="G40" s="5"/>
      <c r="H40" s="5"/>
      <c r="I40" s="5"/>
      <c r="J40" s="1"/>
    </row>
    <row r="41" spans="1:10" ht="15">
      <c r="A41" s="20">
        <v>1.125</v>
      </c>
      <c r="B41" s="14"/>
      <c r="C41" s="21">
        <f t="shared" si="2"/>
        <v>0.060578010065814626</v>
      </c>
      <c r="D41" s="21">
        <f t="shared" si="1"/>
        <v>3.129459999999984</v>
      </c>
      <c r="E41" s="5"/>
      <c r="F41" s="5"/>
      <c r="G41" s="5"/>
      <c r="H41" s="5"/>
      <c r="I41" s="5"/>
      <c r="J41" s="1"/>
    </row>
    <row r="42" spans="1:10" ht="15">
      <c r="A42" s="20">
        <v>1.16666666666667</v>
      </c>
      <c r="B42" s="14"/>
      <c r="C42" s="21">
        <f t="shared" si="2"/>
        <v>0</v>
      </c>
      <c r="D42" s="21">
        <f t="shared" si="1"/>
        <v>0</v>
      </c>
      <c r="E42" s="5"/>
      <c r="F42" s="5"/>
      <c r="G42" s="5"/>
      <c r="H42" s="5"/>
      <c r="I42" s="5"/>
      <c r="J42" s="1"/>
    </row>
    <row r="43" spans="1:10" ht="15">
      <c r="A43" s="20">
        <v>1.20833333333333</v>
      </c>
      <c r="B43" s="14"/>
      <c r="C43" s="21">
        <f t="shared" si="2"/>
        <v>0</v>
      </c>
      <c r="D43" s="21">
        <f t="shared" si="1"/>
        <v>0</v>
      </c>
      <c r="E43" s="5"/>
      <c r="F43" s="5"/>
      <c r="G43" s="5"/>
      <c r="H43" s="5"/>
      <c r="I43" s="5"/>
      <c r="J43" s="1"/>
    </row>
    <row r="44" spans="1:10" ht="15">
      <c r="A44" s="20">
        <v>1.25</v>
      </c>
      <c r="B44" s="14"/>
      <c r="C44" s="21">
        <f t="shared" si="2"/>
        <v>0</v>
      </c>
      <c r="D44" s="21">
        <f t="shared" si="1"/>
        <v>0</v>
      </c>
      <c r="E44" s="5"/>
      <c r="F44" s="5"/>
      <c r="G44" s="5"/>
      <c r="H44" s="5"/>
      <c r="I44" s="5"/>
      <c r="J44" s="1"/>
    </row>
    <row r="45" spans="1:10" ht="15">
      <c r="A45" s="20">
        <v>1.29166666666667</v>
      </c>
      <c r="B45" s="14"/>
      <c r="C45" s="21">
        <f t="shared" si="2"/>
        <v>0</v>
      </c>
      <c r="D45" s="21">
        <f t="shared" si="1"/>
        <v>0</v>
      </c>
      <c r="E45" s="5"/>
      <c r="F45" s="5"/>
      <c r="G45" s="5"/>
      <c r="H45" s="5"/>
      <c r="I45" s="5"/>
      <c r="J45" s="1"/>
    </row>
    <row r="46" spans="1:10" ht="15">
      <c r="A46" s="20">
        <v>1.33333333333333</v>
      </c>
      <c r="B46" s="14"/>
      <c r="C46" s="21">
        <f t="shared" si="2"/>
        <v>0</v>
      </c>
      <c r="D46" s="21">
        <f t="shared" si="1"/>
        <v>0</v>
      </c>
      <c r="E46" s="5"/>
      <c r="F46" s="5"/>
      <c r="G46" s="5"/>
      <c r="H46" s="5"/>
      <c r="I46" s="5"/>
      <c r="J46" s="1"/>
    </row>
    <row r="47" spans="1:10" ht="15">
      <c r="A47" s="20">
        <v>1.375</v>
      </c>
      <c r="B47" s="14"/>
      <c r="C47" s="21">
        <f t="shared" si="2"/>
        <v>0</v>
      </c>
      <c r="D47" s="21">
        <f t="shared" si="1"/>
        <v>0</v>
      </c>
      <c r="E47" s="5"/>
      <c r="F47" s="5"/>
      <c r="G47" s="5"/>
      <c r="H47" s="5"/>
      <c r="I47" s="5"/>
      <c r="J47" s="1"/>
    </row>
    <row r="48" spans="1:10" ht="15">
      <c r="A48" s="20">
        <v>1.41666666666667</v>
      </c>
      <c r="B48" s="14"/>
      <c r="C48" s="21">
        <f t="shared" si="2"/>
        <v>0</v>
      </c>
      <c r="D48" s="21">
        <f t="shared" si="1"/>
        <v>0</v>
      </c>
      <c r="E48" s="5"/>
      <c r="F48" s="5"/>
      <c r="G48" s="5"/>
      <c r="H48" s="5"/>
      <c r="I48" s="5"/>
      <c r="J48" s="1"/>
    </row>
    <row r="49" spans="1:10" ht="15">
      <c r="A49" s="20">
        <v>1.45833333333333</v>
      </c>
      <c r="B49" s="14"/>
      <c r="C49" s="21">
        <f t="shared" si="2"/>
        <v>0</v>
      </c>
      <c r="D49" s="21">
        <f t="shared" si="1"/>
        <v>0</v>
      </c>
      <c r="E49" s="5"/>
      <c r="F49" s="5"/>
      <c r="G49" s="5"/>
      <c r="H49" s="5"/>
      <c r="I49" s="5"/>
      <c r="J49" s="1"/>
    </row>
    <row r="50" spans="1:10" ht="15">
      <c r="A50" s="20">
        <v>1.5</v>
      </c>
      <c r="B50" s="14"/>
      <c r="C50" s="21">
        <f t="shared" si="2"/>
        <v>0</v>
      </c>
      <c r="D50" s="21">
        <f t="shared" si="1"/>
        <v>0</v>
      </c>
      <c r="E50" s="5"/>
      <c r="F50" s="5"/>
      <c r="G50" s="5"/>
      <c r="H50" s="5"/>
      <c r="I50" s="5"/>
      <c r="J50" s="1"/>
    </row>
    <row r="51" spans="1:10" ht="15">
      <c r="A51" s="20">
        <v>1.54166666666667</v>
      </c>
      <c r="B51" s="14"/>
      <c r="C51" s="21">
        <f t="shared" si="2"/>
        <v>0</v>
      </c>
      <c r="D51" s="21">
        <f t="shared" si="1"/>
        <v>0</v>
      </c>
      <c r="E51" s="5"/>
      <c r="F51" s="5"/>
      <c r="G51" s="5"/>
      <c r="H51" s="5"/>
      <c r="I51" s="5"/>
      <c r="J51" s="1"/>
    </row>
    <row r="52" spans="1:10" ht="15">
      <c r="A52" s="20">
        <v>1.58333333333333</v>
      </c>
      <c r="B52" s="14"/>
      <c r="C52" s="21">
        <f t="shared" si="2"/>
        <v>0</v>
      </c>
      <c r="D52" s="21">
        <f t="shared" si="1"/>
        <v>0</v>
      </c>
      <c r="E52" s="5"/>
      <c r="F52" s="5"/>
      <c r="G52" s="5"/>
      <c r="H52" s="5"/>
      <c r="I52" s="5"/>
      <c r="J52" s="1"/>
    </row>
    <row r="53" spans="1:10" ht="15">
      <c r="A53" s="20">
        <v>1.625</v>
      </c>
      <c r="B53" s="14"/>
      <c r="C53" s="21">
        <f t="shared" si="2"/>
        <v>0</v>
      </c>
      <c r="D53" s="21">
        <f t="shared" si="1"/>
        <v>0</v>
      </c>
      <c r="E53" s="5"/>
      <c r="F53" s="5"/>
      <c r="G53" s="5"/>
      <c r="H53" s="5"/>
      <c r="I53" s="5"/>
      <c r="J53" s="1"/>
    </row>
    <row r="54" spans="1:10" ht="15">
      <c r="A54" s="20">
        <v>1.66666666666667</v>
      </c>
      <c r="B54" s="14"/>
      <c r="C54" s="21">
        <f t="shared" si="2"/>
        <v>0</v>
      </c>
      <c r="D54" s="21">
        <f t="shared" si="1"/>
        <v>0</v>
      </c>
      <c r="E54" s="5"/>
      <c r="F54" s="5"/>
      <c r="G54" s="5"/>
      <c r="H54" s="5"/>
      <c r="I54" s="5"/>
      <c r="J54" s="1"/>
    </row>
    <row r="55" spans="1:10" ht="15">
      <c r="A55" s="20">
        <v>1.70833333333333</v>
      </c>
      <c r="B55" s="14"/>
      <c r="C55" s="21">
        <f t="shared" si="2"/>
        <v>0</v>
      </c>
      <c r="D55" s="21">
        <f t="shared" si="1"/>
        <v>0</v>
      </c>
      <c r="E55" s="5"/>
      <c r="F55" s="5"/>
      <c r="G55" s="5"/>
      <c r="H55" s="5"/>
      <c r="I55" s="5"/>
      <c r="J55" s="1"/>
    </row>
    <row r="56" spans="1:10" ht="15">
      <c r="A56" s="20">
        <v>1.75</v>
      </c>
      <c r="B56" s="14"/>
      <c r="C56" s="21">
        <f t="shared" si="2"/>
        <v>0</v>
      </c>
      <c r="D56" s="21">
        <f t="shared" si="1"/>
        <v>0</v>
      </c>
      <c r="E56" s="5"/>
      <c r="F56" s="5"/>
      <c r="G56" s="5"/>
      <c r="H56" s="5"/>
      <c r="I56" s="5"/>
      <c r="J56" s="1"/>
    </row>
    <row r="57" spans="1:10" ht="15">
      <c r="A57" s="20">
        <v>1.79166666666667</v>
      </c>
      <c r="B57" s="14"/>
      <c r="C57" s="21">
        <f t="shared" si="2"/>
        <v>0</v>
      </c>
      <c r="D57" s="21">
        <f t="shared" si="1"/>
        <v>0</v>
      </c>
      <c r="E57" s="5"/>
      <c r="F57" s="5"/>
      <c r="G57" s="5"/>
      <c r="H57" s="5"/>
      <c r="I57" s="5"/>
      <c r="J57" s="1"/>
    </row>
    <row r="58" spans="1:10" ht="15">
      <c r="A58" s="20">
        <v>1.83333333333333</v>
      </c>
      <c r="B58" s="14"/>
      <c r="C58" s="21">
        <f t="shared" si="2"/>
        <v>0</v>
      </c>
      <c r="D58" s="21">
        <f t="shared" si="1"/>
        <v>0</v>
      </c>
      <c r="E58" s="5"/>
      <c r="F58" s="5"/>
      <c r="G58" s="5"/>
      <c r="H58" s="5"/>
      <c r="I58" s="5"/>
      <c r="J58" s="1"/>
    </row>
    <row r="59" spans="1:10" ht="15">
      <c r="A59" s="20">
        <v>1.875</v>
      </c>
      <c r="B59" s="14"/>
      <c r="C59" s="21">
        <f t="shared" si="2"/>
        <v>0</v>
      </c>
      <c r="D59" s="21">
        <f t="shared" si="1"/>
        <v>0</v>
      </c>
      <c r="E59" s="5"/>
      <c r="F59" s="5"/>
      <c r="G59" s="5"/>
      <c r="H59" s="5"/>
      <c r="I59" s="5"/>
      <c r="J59" s="1"/>
    </row>
    <row r="60" spans="1:10" ht="15">
      <c r="A60" s="20">
        <v>1.91666666666667</v>
      </c>
      <c r="B60" s="14"/>
      <c r="C60" s="21">
        <f t="shared" si="2"/>
        <v>0</v>
      </c>
      <c r="D60" s="21">
        <f t="shared" si="1"/>
        <v>0</v>
      </c>
      <c r="E60" s="5"/>
      <c r="F60" s="5"/>
      <c r="G60" s="5"/>
      <c r="H60" s="5"/>
      <c r="I60" s="5"/>
      <c r="J60" s="1"/>
    </row>
    <row r="61" spans="1:10" ht="15">
      <c r="A61" s="20">
        <v>1.95833333333333</v>
      </c>
      <c r="B61" s="14"/>
      <c r="C61" s="21">
        <f t="shared" si="2"/>
        <v>0</v>
      </c>
      <c r="D61" s="21">
        <f t="shared" si="1"/>
        <v>0</v>
      </c>
      <c r="E61" s="5"/>
      <c r="F61" s="5"/>
      <c r="G61" s="5"/>
      <c r="H61" s="5"/>
      <c r="I61" s="5"/>
      <c r="J61" s="1"/>
    </row>
    <row r="62" spans="1:10" ht="15">
      <c r="A62" s="22" t="s">
        <v>12</v>
      </c>
      <c r="B62" s="22">
        <f>SUM(B14:B61)</f>
        <v>3.8899999999999992</v>
      </c>
      <c r="C62" s="5"/>
      <c r="D62" s="5"/>
      <c r="E62" s="5"/>
      <c r="F62" s="5"/>
      <c r="G62" s="5"/>
      <c r="H62" s="5"/>
      <c r="I62" s="5"/>
      <c r="J62" s="1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2010-07-24T12:58:04Z</dcterms:created>
  <dcterms:modified xsi:type="dcterms:W3CDTF">2010-07-31T08:35:36Z</dcterms:modified>
  <cp:category/>
  <cp:version/>
  <cp:contentType/>
  <cp:contentStatus/>
</cp:coreProperties>
</file>