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48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<sst xmlns="http://schemas.openxmlformats.org/spreadsheetml/2006/main" count="54" uniqueCount="45">
  <si>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Aggregerad produktionsplanering (3-18 månader)</t>
  </si>
  <si>
    <t>Normal tid</t>
  </si>
  <si>
    <t>Övertid</t>
  </si>
  <si>
    <t>Legoarbete</t>
  </si>
  <si>
    <t>Enhetskostnader</t>
  </si>
  <si>
    <t>Hanteringskostnad</t>
  </si>
  <si>
    <t>Lagerbristkostnad</t>
  </si>
  <si>
    <t>Produktionsökning</t>
  </si>
  <si>
    <t>Produktionsminskning</t>
  </si>
  <si>
    <t>här anges lönekostnaden för att producera en enhet vid övertid, övertidslön per timme gånger antal timmar för att producera en enhet</t>
  </si>
  <si>
    <t>här anges lönekostnaden för att producera en enhet under normal tid, timlön gånger antal timmar för att producera en enhet</t>
  </si>
  <si>
    <t>här anges enhetskostnaden för att producera en enhet om ett externt företag anlitas för att tillverka produkten</t>
  </si>
  <si>
    <t>här anges kostnaden för hålla en enhet av produkten i lager per månad</t>
  </si>
  <si>
    <t>här anges enhetskostnaden för om det blir slut i lagret, den vinst som går förlorad när det inte går sälja en enhet</t>
  </si>
  <si>
    <t>här anges enhetskostnaden för att öka produktionen över nuvarande kapacitet, rekrytering och utbildning</t>
  </si>
  <si>
    <t>här anges enhetskostnaden för att minska produktionen från nuvarande kapacitet, uppsägningar</t>
  </si>
  <si>
    <t>Startvärden</t>
  </si>
  <si>
    <t>Ingående lager</t>
  </si>
  <si>
    <t>Produktionskvantitet</t>
  </si>
  <si>
    <t>Här anges det antal enheter som finns i lager vid periodens början, det vill säga innan planeringen börjar</t>
  </si>
  <si>
    <t>Här anges föregående månads produktionsvolym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</si>
  <si>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</si>
  <si>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</si>
  <si>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</si>
  <si>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</si>
  <si>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</si>
  <si>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</si>
  <si>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</si>
  <si>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</si>
  <si>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</si>
  <si>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</si>
  <si>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</si>
  <si>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</si>
  <si>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Period</t>
  </si>
  <si>
    <t>Produktionsplanering</t>
  </si>
  <si>
    <t>Efterfrågan</t>
  </si>
  <si>
    <t>Skillnad</t>
  </si>
  <si>
    <t>I lager</t>
  </si>
  <si>
    <t>Lagerbrist</t>
  </si>
  <si>
    <t>Förändring</t>
  </si>
  <si>
    <t>Ökning</t>
  </si>
  <si>
    <t>Minskning</t>
  </si>
  <si>
    <t>Total volym</t>
  </si>
  <si>
    <t>Kostnad</t>
  </si>
  <si>
    <t>Total kostnad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</si>
</sst>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4" borderId="10" xfId="0" applyFill="1" applyBorder="1" applyAlignment="1">
      <alignment/>
    </xf>
    <xf numFmtId="0" fontId="39" fillId="4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9" fillId="4" borderId="12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4" fontId="39" fillId="4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4" fontId="39" fillId="4" borderId="12" xfId="0" applyNumberFormat="1" applyFont="1" applyFill="1" applyBorder="1" applyAlignment="1">
      <alignment/>
    </xf>
    <xf numFmtId="4" fontId="40" fillId="0" borderId="11" xfId="0" applyNumberFormat="1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0" fillId="34" borderId="14" xfId="0" applyFont="1" applyFill="1" applyBorder="1" applyAlignment="1">
      <alignment/>
    </xf>
    <xf numFmtId="4" fontId="40" fillId="34" borderId="14" xfId="0" applyNumberFormat="1" applyFont="1" applyFill="1" applyBorder="1" applyAlignment="1">
      <alignment/>
    </xf>
    <xf numFmtId="4" fontId="40" fillId="0" borderId="15" xfId="0" applyNumberFormat="1" applyFont="1" applyBorder="1" applyAlignment="1">
      <alignment/>
    </xf>
    <xf numFmtId="4" fontId="40" fillId="34" borderId="16" xfId="0" applyNumberFormat="1" applyFont="1" applyFill="1" applyBorder="1" applyAlignment="1">
      <alignment/>
    </xf>
    <xf numFmtId="4" fontId="41" fillId="34" borderId="17" xfId="0" applyNumberFormat="1" applyFont="1" applyFill="1" applyBorder="1" applyAlignment="1">
      <alignment horizontal="right"/>
    </xf>
    <xf numFmtId="4" fontId="41" fillId="34" borderId="18" xfId="0" applyNumberFormat="1" applyFont="1" applyFill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9.57421875" style="0" customWidth="1"/>
    <col min="2" max="2" width="12.140625" style="0" customWidth="1"/>
    <col min="3" max="3" width="11.8515625" style="0" customWidth="1"/>
    <col min="4" max="4" width="10.57421875" style="0" customWidth="1"/>
    <col min="5" max="5" width="12.57421875" style="0" customWidth="1"/>
    <col min="7" max="7" width="9.7109375" style="0" customWidth="1"/>
    <col min="8" max="8" width="9.57421875" style="0" customWidth="1"/>
    <col min="9" max="9" width="10.28125" style="0" customWidth="1"/>
    <col min="10" max="10" width="8.140625" style="0" customWidth="1"/>
    <col min="12" max="12" width="11.421875" style="0" customWidth="1"/>
  </cols>
  <sheetData>
    <row r="1" ht="18.75">
      <c r="A1" s="1" t="s">
        <v>0</v>
      </c>
    </row>
    <row r="3" ht="15">
      <c r="A3" s="3" t="s">
        <v>4</v>
      </c>
    </row>
    <row r="4" spans="1:4" ht="15">
      <c r="A4" s="11" t="s">
        <v>1</v>
      </c>
      <c r="B4" s="5">
        <v>8</v>
      </c>
      <c r="C4" s="2" t="s">
        <v>10</v>
      </c>
      <c r="D4" s="2"/>
    </row>
    <row r="5" spans="1:4" ht="15">
      <c r="A5" s="11" t="s">
        <v>2</v>
      </c>
      <c r="B5" s="5">
        <v>11.2</v>
      </c>
      <c r="C5" s="2" t="s">
        <v>9</v>
      </c>
      <c r="D5" s="2"/>
    </row>
    <row r="6" spans="1:4" ht="15">
      <c r="A6" s="11" t="s">
        <v>3</v>
      </c>
      <c r="B6" s="5">
        <v>10</v>
      </c>
      <c r="C6" s="2" t="s">
        <v>11</v>
      </c>
      <c r="D6" s="2"/>
    </row>
    <row r="7" spans="1:4" ht="15">
      <c r="A7" s="11" t="s">
        <v>5</v>
      </c>
      <c r="B7" s="5">
        <v>5</v>
      </c>
      <c r="C7" s="2" t="s">
        <v>12</v>
      </c>
      <c r="D7" s="2"/>
    </row>
    <row r="8" spans="1:4" ht="15">
      <c r="A8" s="11" t="s">
        <v>6</v>
      </c>
      <c r="B8" s="5">
        <v>4</v>
      </c>
      <c r="C8" s="2" t="s">
        <v>13</v>
      </c>
      <c r="D8" s="2"/>
    </row>
    <row r="9" spans="1:4" ht="15">
      <c r="A9" s="11" t="s">
        <v>7</v>
      </c>
      <c r="B9" s="5">
        <v>3</v>
      </c>
      <c r="C9" s="2" t="s">
        <v>14</v>
      </c>
      <c r="D9" s="2"/>
    </row>
    <row r="10" spans="1:4" ht="15">
      <c r="A10" s="11" t="s">
        <v>8</v>
      </c>
      <c r="B10" s="5">
        <v>2</v>
      </c>
      <c r="C10" s="2" t="s">
        <v>15</v>
      </c>
      <c r="D10" s="2"/>
    </row>
    <row r="12" ht="15">
      <c r="A12" s="7" t="s">
        <v>16</v>
      </c>
    </row>
    <row r="13" spans="1:3" ht="15">
      <c r="A13" s="11" t="s">
        <v>17</v>
      </c>
      <c r="B13" s="4">
        <v>100</v>
      </c>
      <c r="C13" s="6" t="s">
        <v>19</v>
      </c>
    </row>
    <row r="14" spans="1:3" ht="15">
      <c r="A14" s="11" t="s">
        <v>18</v>
      </c>
      <c r="B14" s="4">
        <v>800</v>
      </c>
      <c r="C14" s="6" t="s">
        <v>20</v>
      </c>
    </row>
    <row r="16" ht="15">
      <c r="A16" s="3" t="s">
        <v>34</v>
      </c>
    </row>
    <row r="17" spans="1:12" ht="15">
      <c r="A17" s="10" t="s">
        <v>33</v>
      </c>
      <c r="B17" s="10" t="s">
        <v>35</v>
      </c>
      <c r="C17" s="10" t="s">
        <v>1</v>
      </c>
      <c r="D17" s="10" t="s">
        <v>2</v>
      </c>
      <c r="E17" s="10" t="s">
        <v>3</v>
      </c>
      <c r="F17" s="10" t="s">
        <v>36</v>
      </c>
      <c r="G17" s="10" t="s">
        <v>37</v>
      </c>
      <c r="H17" s="10" t="s">
        <v>38</v>
      </c>
      <c r="I17" s="10" t="s">
        <v>39</v>
      </c>
      <c r="J17" s="10" t="s">
        <v>40</v>
      </c>
      <c r="K17" s="10" t="s">
        <v>41</v>
      </c>
      <c r="L17" s="10" t="s">
        <v>44</v>
      </c>
    </row>
    <row r="18" spans="1:12" ht="15">
      <c r="A18" s="5" t="s">
        <v>21</v>
      </c>
      <c r="B18" s="12">
        <v>900</v>
      </c>
      <c r="C18" s="12">
        <v>400</v>
      </c>
      <c r="D18" s="12"/>
      <c r="E18" s="12"/>
      <c r="F18" s="13">
        <f>IF(SUM(B18:E18)=0,"",(B13+SUM(C18:E18))-B18)</f>
        <v>-400</v>
      </c>
      <c r="G18" s="13">
        <f>IF(F18&gt;=0,F18,0)</f>
        <v>0</v>
      </c>
      <c r="H18" s="13">
        <f>IF(F18&lt;0,-F18,0)</f>
        <v>400</v>
      </c>
      <c r="I18" s="13">
        <f>IF(B14&gt;0,C18-B14,0)</f>
        <v>-400</v>
      </c>
      <c r="J18" s="13">
        <f>IF(I18&gt;0,I18,0)</f>
        <v>0</v>
      </c>
      <c r="K18" s="13">
        <f>IF(I18&lt;0,-I18,0)</f>
        <v>400</v>
      </c>
      <c r="L18" s="16"/>
    </row>
    <row r="19" spans="1:12" ht="15">
      <c r="A19" s="5" t="s">
        <v>22</v>
      </c>
      <c r="B19" s="12">
        <v>700</v>
      </c>
      <c r="C19" s="12">
        <v>700</v>
      </c>
      <c r="D19" s="12"/>
      <c r="E19" s="12"/>
      <c r="F19" s="13">
        <f>IF(SUM(B19:E19)=0,"",(F18+SUM(C19:E19))-B19)</f>
        <v>-400</v>
      </c>
      <c r="G19" s="13">
        <f aca="true" t="shared" si="0" ref="G19:G35">IF(F19&gt;=0,F19,0)</f>
        <v>0</v>
      </c>
      <c r="H19" s="13">
        <f aca="true" t="shared" si="1" ref="H19:H35">IF(F19&lt;0,-F19,0)</f>
        <v>400</v>
      </c>
      <c r="I19" s="13">
        <f>IF(C19=0,"",C19-C18)</f>
        <v>300</v>
      </c>
      <c r="J19" s="13">
        <f aca="true" t="shared" si="2" ref="J19:J35">IF(I19&gt;0,I19,0)</f>
        <v>300</v>
      </c>
      <c r="K19" s="13">
        <f aca="true" t="shared" si="3" ref="K19:K35">IF(I19&lt;0,-I19,0)</f>
        <v>0</v>
      </c>
      <c r="L19" s="17"/>
    </row>
    <row r="20" spans="1:12" ht="15">
      <c r="A20" s="5" t="s">
        <v>23</v>
      </c>
      <c r="B20" s="12">
        <v>800</v>
      </c>
      <c r="C20" s="12">
        <v>800</v>
      </c>
      <c r="D20" s="12"/>
      <c r="E20" s="12"/>
      <c r="F20" s="13">
        <f aca="true" t="shared" si="4" ref="F20:F35">IF(SUM(B20:E20)=0,"",(F19+SUM(C20:E20))-B20)</f>
        <v>-400</v>
      </c>
      <c r="G20" s="13">
        <f t="shared" si="0"/>
        <v>0</v>
      </c>
      <c r="H20" s="13">
        <f t="shared" si="1"/>
        <v>400</v>
      </c>
      <c r="I20" s="13">
        <f aca="true" t="shared" si="5" ref="I20:I35">IF(C20=0,"",C20-C19)</f>
        <v>100</v>
      </c>
      <c r="J20" s="13">
        <f t="shared" si="2"/>
        <v>100</v>
      </c>
      <c r="K20" s="13">
        <f t="shared" si="3"/>
        <v>0</v>
      </c>
      <c r="L20" s="17"/>
    </row>
    <row r="21" spans="1:12" ht="15">
      <c r="A21" s="5" t="s">
        <v>24</v>
      </c>
      <c r="B21" s="12">
        <v>1200</v>
      </c>
      <c r="C21" s="12">
        <v>1600</v>
      </c>
      <c r="D21" s="12"/>
      <c r="E21" s="12"/>
      <c r="F21" s="13">
        <f t="shared" si="4"/>
        <v>0</v>
      </c>
      <c r="G21" s="13">
        <f t="shared" si="0"/>
        <v>0</v>
      </c>
      <c r="H21" s="13">
        <f t="shared" si="1"/>
        <v>0</v>
      </c>
      <c r="I21" s="13">
        <f t="shared" si="5"/>
        <v>800</v>
      </c>
      <c r="J21" s="13">
        <f t="shared" si="2"/>
        <v>800</v>
      </c>
      <c r="K21" s="13">
        <f t="shared" si="3"/>
        <v>0</v>
      </c>
      <c r="L21" s="17"/>
    </row>
    <row r="22" spans="1:12" ht="15">
      <c r="A22" s="5" t="s">
        <v>25</v>
      </c>
      <c r="B22" s="12">
        <v>1500</v>
      </c>
      <c r="C22" s="12">
        <v>1500</v>
      </c>
      <c r="D22" s="12"/>
      <c r="E22" s="12"/>
      <c r="F22" s="13">
        <f t="shared" si="4"/>
        <v>0</v>
      </c>
      <c r="G22" s="13">
        <f t="shared" si="0"/>
        <v>0</v>
      </c>
      <c r="H22" s="13">
        <f t="shared" si="1"/>
        <v>0</v>
      </c>
      <c r="I22" s="13">
        <f t="shared" si="5"/>
        <v>-100</v>
      </c>
      <c r="J22" s="13">
        <f t="shared" si="2"/>
        <v>0</v>
      </c>
      <c r="K22" s="13">
        <f t="shared" si="3"/>
        <v>100</v>
      </c>
      <c r="L22" s="17"/>
    </row>
    <row r="23" spans="1:12" ht="15">
      <c r="A23" s="5" t="s">
        <v>26</v>
      </c>
      <c r="B23" s="12">
        <v>1100</v>
      </c>
      <c r="C23" s="12">
        <v>1100</v>
      </c>
      <c r="D23" s="12"/>
      <c r="E23" s="12"/>
      <c r="F23" s="13">
        <f t="shared" si="4"/>
        <v>0</v>
      </c>
      <c r="G23" s="13">
        <f t="shared" si="0"/>
        <v>0</v>
      </c>
      <c r="H23" s="13">
        <f t="shared" si="1"/>
        <v>0</v>
      </c>
      <c r="I23" s="13">
        <f t="shared" si="5"/>
        <v>-400</v>
      </c>
      <c r="J23" s="13">
        <f t="shared" si="2"/>
        <v>0</v>
      </c>
      <c r="K23" s="13">
        <f t="shared" si="3"/>
        <v>400</v>
      </c>
      <c r="L23" s="17"/>
    </row>
    <row r="24" spans="1:12" ht="15">
      <c r="A24" s="5" t="s">
        <v>27</v>
      </c>
      <c r="B24" s="12"/>
      <c r="C24" s="12"/>
      <c r="D24" s="12"/>
      <c r="E24" s="12"/>
      <c r="F24" s="13">
        <f t="shared" si="4"/>
      </c>
      <c r="G24" s="13">
        <f t="shared" si="0"/>
      </c>
      <c r="H24" s="13">
        <f t="shared" si="1"/>
        <v>0</v>
      </c>
      <c r="I24" s="13">
        <f t="shared" si="5"/>
      </c>
      <c r="J24" s="13">
        <f t="shared" si="2"/>
      </c>
      <c r="K24" s="13">
        <f t="shared" si="3"/>
        <v>0</v>
      </c>
      <c r="L24" s="17"/>
    </row>
    <row r="25" spans="1:12" ht="15">
      <c r="A25" s="5" t="s">
        <v>28</v>
      </c>
      <c r="B25" s="12"/>
      <c r="C25" s="12"/>
      <c r="D25" s="12"/>
      <c r="E25" s="12"/>
      <c r="F25" s="13">
        <f t="shared" si="4"/>
      </c>
      <c r="G25" s="13">
        <f t="shared" si="0"/>
      </c>
      <c r="H25" s="13">
        <f t="shared" si="1"/>
        <v>0</v>
      </c>
      <c r="I25" s="13">
        <f t="shared" si="5"/>
      </c>
      <c r="J25" s="13">
        <f t="shared" si="2"/>
      </c>
      <c r="K25" s="13">
        <f t="shared" si="3"/>
        <v>0</v>
      </c>
      <c r="L25" s="17"/>
    </row>
    <row r="26" spans="1:12" ht="15">
      <c r="A26" s="5" t="s">
        <v>29</v>
      </c>
      <c r="B26" s="12"/>
      <c r="C26" s="12"/>
      <c r="D26" s="12"/>
      <c r="E26" s="12"/>
      <c r="F26" s="13">
        <f t="shared" si="4"/>
      </c>
      <c r="G26" s="13">
        <f t="shared" si="0"/>
      </c>
      <c r="H26" s="13">
        <f t="shared" si="1"/>
        <v>0</v>
      </c>
      <c r="I26" s="13">
        <f t="shared" si="5"/>
      </c>
      <c r="J26" s="13">
        <f t="shared" si="2"/>
      </c>
      <c r="K26" s="13">
        <f t="shared" si="3"/>
        <v>0</v>
      </c>
      <c r="L26" s="17"/>
    </row>
    <row r="27" spans="1:12" ht="15">
      <c r="A27" s="5" t="s">
        <v>30</v>
      </c>
      <c r="B27" s="12"/>
      <c r="C27" s="12"/>
      <c r="D27" s="12"/>
      <c r="E27" s="12"/>
      <c r="F27" s="13">
        <f t="shared" si="4"/>
      </c>
      <c r="G27" s="13">
        <f t="shared" si="0"/>
      </c>
      <c r="H27" s="13">
        <f t="shared" si="1"/>
        <v>0</v>
      </c>
      <c r="I27" s="13">
        <f t="shared" si="5"/>
      </c>
      <c r="J27" s="13">
        <f t="shared" si="2"/>
      </c>
      <c r="K27" s="13">
        <f t="shared" si="3"/>
        <v>0</v>
      </c>
      <c r="L27" s="17"/>
    </row>
    <row r="28" spans="1:12" ht="15">
      <c r="A28" s="5" t="s">
        <v>31</v>
      </c>
      <c r="B28" s="12"/>
      <c r="C28" s="12"/>
      <c r="D28" s="12"/>
      <c r="E28" s="12"/>
      <c r="F28" s="13">
        <f t="shared" si="4"/>
      </c>
      <c r="G28" s="13">
        <f t="shared" si="0"/>
      </c>
      <c r="H28" s="13">
        <f t="shared" si="1"/>
        <v>0</v>
      </c>
      <c r="I28" s="13">
        <f t="shared" si="5"/>
      </c>
      <c r="J28" s="13">
        <f t="shared" si="2"/>
      </c>
      <c r="K28" s="13">
        <f t="shared" si="3"/>
        <v>0</v>
      </c>
      <c r="L28" s="17"/>
    </row>
    <row r="29" spans="1:12" ht="15">
      <c r="A29" s="5" t="s">
        <v>32</v>
      </c>
      <c r="B29" s="12"/>
      <c r="C29" s="12"/>
      <c r="D29" s="12"/>
      <c r="E29" s="12"/>
      <c r="F29" s="13">
        <f t="shared" si="4"/>
      </c>
      <c r="G29" s="13">
        <f t="shared" si="0"/>
      </c>
      <c r="H29" s="13">
        <f t="shared" si="1"/>
        <v>0</v>
      </c>
      <c r="I29" s="13">
        <f t="shared" si="5"/>
      </c>
      <c r="J29" s="13">
        <f t="shared" si="2"/>
      </c>
      <c r="K29" s="13">
        <f t="shared" si="3"/>
        <v>0</v>
      </c>
      <c r="L29" s="17"/>
    </row>
    <row r="30" spans="1:12" ht="15">
      <c r="A30" s="5" t="s">
        <v>21</v>
      </c>
      <c r="B30" s="12"/>
      <c r="C30" s="12"/>
      <c r="D30" s="12"/>
      <c r="E30" s="12"/>
      <c r="F30" s="13">
        <f t="shared" si="4"/>
      </c>
      <c r="G30" s="13">
        <f t="shared" si="0"/>
      </c>
      <c r="H30" s="13">
        <f t="shared" si="1"/>
        <v>0</v>
      </c>
      <c r="I30" s="13">
        <f t="shared" si="5"/>
      </c>
      <c r="J30" s="13">
        <f t="shared" si="2"/>
      </c>
      <c r="K30" s="13">
        <f t="shared" si="3"/>
        <v>0</v>
      </c>
      <c r="L30" s="17"/>
    </row>
    <row r="31" spans="1:12" ht="15">
      <c r="A31" s="5" t="s">
        <v>22</v>
      </c>
      <c r="B31" s="12"/>
      <c r="C31" s="12"/>
      <c r="D31" s="12"/>
      <c r="E31" s="12"/>
      <c r="F31" s="13">
        <f t="shared" si="4"/>
      </c>
      <c r="G31" s="13">
        <f t="shared" si="0"/>
      </c>
      <c r="H31" s="13">
        <f t="shared" si="1"/>
        <v>0</v>
      </c>
      <c r="I31" s="13">
        <f t="shared" si="5"/>
      </c>
      <c r="J31" s="13">
        <f t="shared" si="2"/>
      </c>
      <c r="K31" s="13">
        <f t="shared" si="3"/>
        <v>0</v>
      </c>
      <c r="L31" s="17"/>
    </row>
    <row r="32" spans="1:12" ht="15">
      <c r="A32" s="5" t="s">
        <v>23</v>
      </c>
      <c r="B32" s="12"/>
      <c r="C32" s="12"/>
      <c r="D32" s="12"/>
      <c r="E32" s="12"/>
      <c r="F32" s="13">
        <f t="shared" si="4"/>
      </c>
      <c r="G32" s="13">
        <f t="shared" si="0"/>
      </c>
      <c r="H32" s="13">
        <f t="shared" si="1"/>
        <v>0</v>
      </c>
      <c r="I32" s="13">
        <f t="shared" si="5"/>
      </c>
      <c r="J32" s="13">
        <f t="shared" si="2"/>
      </c>
      <c r="K32" s="13">
        <f t="shared" si="3"/>
        <v>0</v>
      </c>
      <c r="L32" s="17"/>
    </row>
    <row r="33" spans="1:12" ht="15">
      <c r="A33" s="5" t="s">
        <v>24</v>
      </c>
      <c r="B33" s="12"/>
      <c r="C33" s="12"/>
      <c r="D33" s="12"/>
      <c r="E33" s="12"/>
      <c r="F33" s="13">
        <f t="shared" si="4"/>
      </c>
      <c r="G33" s="13">
        <f t="shared" si="0"/>
      </c>
      <c r="H33" s="13">
        <f t="shared" si="1"/>
        <v>0</v>
      </c>
      <c r="I33" s="13">
        <f t="shared" si="5"/>
      </c>
      <c r="J33" s="13">
        <f t="shared" si="2"/>
      </c>
      <c r="K33" s="13">
        <f t="shared" si="3"/>
        <v>0</v>
      </c>
      <c r="L33" s="17"/>
    </row>
    <row r="34" spans="1:12" ht="15">
      <c r="A34" s="5" t="s">
        <v>25</v>
      </c>
      <c r="B34" s="12"/>
      <c r="C34" s="12"/>
      <c r="D34" s="12"/>
      <c r="E34" s="12"/>
      <c r="F34" s="13">
        <f t="shared" si="4"/>
      </c>
      <c r="G34" s="13">
        <f t="shared" si="0"/>
      </c>
      <c r="H34" s="13">
        <f t="shared" si="1"/>
        <v>0</v>
      </c>
      <c r="I34" s="13">
        <f t="shared" si="5"/>
      </c>
      <c r="J34" s="13">
        <f t="shared" si="2"/>
      </c>
      <c r="K34" s="13">
        <f t="shared" si="3"/>
        <v>0</v>
      </c>
      <c r="L34" s="17"/>
    </row>
    <row r="35" spans="1:12" ht="15.75" thickBot="1">
      <c r="A35" s="9" t="s">
        <v>26</v>
      </c>
      <c r="B35" s="14"/>
      <c r="C35" s="14"/>
      <c r="D35" s="14"/>
      <c r="E35" s="14"/>
      <c r="F35" s="13">
        <f t="shared" si="4"/>
      </c>
      <c r="G35" s="13">
        <f t="shared" si="0"/>
      </c>
      <c r="H35" s="13">
        <f t="shared" si="1"/>
        <v>0</v>
      </c>
      <c r="I35" s="13">
        <f t="shared" si="5"/>
      </c>
      <c r="J35" s="13">
        <f t="shared" si="2"/>
      </c>
      <c r="K35" s="13">
        <f t="shared" si="3"/>
        <v>0</v>
      </c>
      <c r="L35" s="17"/>
    </row>
    <row r="36" spans="1:12" ht="15">
      <c r="A36" s="8" t="s">
        <v>42</v>
      </c>
      <c r="B36" s="15">
        <f>SUM(B18:B35)</f>
        <v>6200</v>
      </c>
      <c r="C36" s="15">
        <f>SUM(C18:C35)</f>
        <v>6100</v>
      </c>
      <c r="D36" s="15">
        <f aca="true" t="shared" si="6" ref="D36:K36">SUM(D18:D35)</f>
        <v>0</v>
      </c>
      <c r="E36" s="15">
        <f t="shared" si="6"/>
        <v>0</v>
      </c>
      <c r="F36" s="15"/>
      <c r="G36" s="15">
        <f t="shared" si="6"/>
        <v>0</v>
      </c>
      <c r="H36" s="15">
        <f t="shared" si="6"/>
        <v>1200</v>
      </c>
      <c r="I36" s="15"/>
      <c r="J36" s="15">
        <f t="shared" si="6"/>
        <v>1200</v>
      </c>
      <c r="K36" s="20">
        <f t="shared" si="6"/>
        <v>900</v>
      </c>
      <c r="L36" s="22">
        <f>SUM(B37:K37)</f>
        <v>59000</v>
      </c>
    </row>
    <row r="37" spans="1:12" ht="15.75" thickBot="1">
      <c r="A37" s="18" t="s">
        <v>43</v>
      </c>
      <c r="B37" s="19"/>
      <c r="C37" s="19">
        <f>C36*B4</f>
        <v>48800</v>
      </c>
      <c r="D37" s="19">
        <f>D36*B5</f>
        <v>0</v>
      </c>
      <c r="E37" s="19">
        <f>B6*E36</f>
        <v>0</v>
      </c>
      <c r="F37" s="19"/>
      <c r="G37" s="19">
        <f>G36*B7</f>
        <v>0</v>
      </c>
      <c r="H37" s="19">
        <f>H36*B8</f>
        <v>4800</v>
      </c>
      <c r="I37" s="19"/>
      <c r="J37" s="19">
        <f>J36*B9</f>
        <v>3600</v>
      </c>
      <c r="K37" s="21">
        <f>K36*B10</f>
        <v>1800</v>
      </c>
      <c r="L37" s="23"/>
    </row>
  </sheetData>
  <sheetProtection/>
  <mergeCells count="1">
    <mergeCell ref="L36:L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2008-11-07T18:39:59Z</dcterms:created>
  <dcterms:modified xsi:type="dcterms:W3CDTF">2008-11-07T20:00:20Z</dcterms:modified>
  <cp:category/>
  <cp:version/>
  <cp:contentType/>
  <cp:contentStatus/>
</cp:coreProperties>
</file>