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<sst xmlns="http://schemas.openxmlformats.org/spreadsheetml/2006/main" count="11" uniqueCount="11">
  <si>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Acceptanskontroll</t>
  </si>
  <si>
    <t>Urvalsstorlek</t>
  </si>
  <si>
    <t>Felacceptans</t>
  </si>
  <si>
    <t>Partistorlek</t>
  </si>
  <si>
    <t>Kritiskt värde</t>
  </si>
  <si>
    <t>Beslutsregel</t>
  </si>
  <si>
    <t>Andel fel i parti</t>
  </si>
  <si>
    <t>Acceptanssannoliktet</t>
  </si>
  <si>
    <t>Producentrisk</t>
  </si>
  <si>
    <t>Acceptansplan</t>
  </si>
  <si>
    <t>Urval/partistorlek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</si>
</sst>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000000000"/>
    <numFmt numFmtId="166" formatCode="0.000%"/>
    <numFmt numFmtId="167" formatCode="0.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10" fontId="0" fillId="4" borderId="10" xfId="48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167" fontId="0" fillId="0" borderId="0" xfId="48" applyNumberFormat="1" applyFon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6" fillId="0" borderId="10" xfId="0" applyFont="1" applyBorder="1" applyAlignment="1">
      <alignment/>
    </xf>
    <xf numFmtId="10" fontId="38" fillId="0" borderId="0" xfId="48" applyNumberFormat="1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10" fontId="38" fillId="0" borderId="10" xfId="48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OC-kurva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005"/>
          <c:w val="0.9465"/>
          <c:h val="0.838"/>
        </c:manualLayout>
      </c:layout>
      <c:lineChart>
        <c:grouping val="standard"/>
        <c:varyColors val="0"/>
        <c:ser>
          <c:idx val="1"/>
          <c:order val="0"/>
          <c:tx>
            <c:strRef>
              <c:f>Blad1!$B$15</c:f>
              <c:strCache>
                <c:ptCount val="1"/>
                <c:pt idx="0">
                  <c:v>Acceptanssannoliktet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Blad1!$A$16:$A$65</c:f>
              <c:numCache/>
            </c:numRef>
          </c:cat>
          <c:val>
            <c:numRef>
              <c:f>Blad1!$B$16:$B$65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Andel fel i ett helt parti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07691"/>
        <c:crosses val="autoZero"/>
        <c:auto val="1"/>
        <c:lblOffset val="100"/>
        <c:tickLblSkip val="2"/>
        <c:noMultiLvlLbl val="0"/>
      </c:catAx>
      <c:valAx>
        <c:axId val="420076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Acceptanssannolikhet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06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238125</xdr:rowOff>
    </xdr:from>
    <xdr:to>
      <xdr:col>16</xdr:col>
      <xdr:colOff>9525</xdr:colOff>
      <xdr:row>26</xdr:row>
      <xdr:rowOff>95250</xdr:rowOff>
    </xdr:to>
    <xdr:graphicFrame>
      <xdr:nvGraphicFramePr>
        <xdr:cNvPr id="1" name="Diagram 1"/>
        <xdr:cNvGraphicFramePr/>
      </xdr:nvGraphicFramePr>
      <xdr:xfrm>
        <a:off x="4057650" y="238125"/>
        <a:ext cx="7324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6.8515625" style="0" customWidth="1"/>
    <col min="2" max="2" width="21.140625" style="0" customWidth="1"/>
    <col min="3" max="3" width="13.7109375" style="0" customWidth="1"/>
  </cols>
  <sheetData>
    <row r="1" ht="18.75">
      <c r="A1" s="5" t="s">
        <v>0</v>
      </c>
    </row>
    <row r="2" ht="18.75">
      <c r="A2" s="5"/>
    </row>
    <row r="3" ht="15">
      <c r="A3" s="1" t="s">
        <v>9</v>
      </c>
    </row>
    <row r="4" spans="1:2" ht="15">
      <c r="A4" s="6" t="s">
        <v>3</v>
      </c>
      <c r="B4" s="3">
        <v>1000</v>
      </c>
    </row>
    <row r="5" spans="1:3" ht="15">
      <c r="A5" s="6" t="s">
        <v>1</v>
      </c>
      <c r="B5" s="3">
        <v>20</v>
      </c>
      <c r="C5" s="11"/>
    </row>
    <row r="6" spans="1:3" ht="15">
      <c r="A6" s="6" t="s">
        <v>2</v>
      </c>
      <c r="B6" s="4">
        <v>0.05</v>
      </c>
      <c r="C6" s="13"/>
    </row>
    <row r="7" spans="1:2" ht="15">
      <c r="A7" s="6" t="s">
        <v>4</v>
      </c>
      <c r="B7" s="2">
        <f>B5*B6</f>
        <v>1</v>
      </c>
    </row>
    <row r="8" spans="1:2" ht="15">
      <c r="A8" s="6" t="s">
        <v>10</v>
      </c>
      <c r="B8" s="14">
        <f>B5/B4</f>
        <v>0.02</v>
      </c>
    </row>
    <row r="10" ht="15">
      <c r="A10" s="1" t="s">
        <v>5</v>
      </c>
    </row>
    <row r="11" spans="1:3" ht="15">
      <c r="A11" s="12" t="str">
        <f>"Acceptera ett parti om X &lt;="&amp;" "&amp;B7</f>
        <v>Acceptera ett parti om X &lt;= 1</v>
      </c>
      <c r="B11" s="12"/>
      <c r="C11" s="12"/>
    </row>
    <row r="12" spans="1:3" ht="15">
      <c r="A12" s="12" t="str">
        <f>"Acceptera inte ett parti om X &gt;"&amp;" "&amp;B7</f>
        <v>Acceptera inte ett parti om X &gt; 1</v>
      </c>
      <c r="B12" s="12"/>
      <c r="C12" s="12"/>
    </row>
    <row r="15" spans="1:3" ht="15">
      <c r="A15" s="10" t="s">
        <v>6</v>
      </c>
      <c r="B15" s="10" t="s">
        <v>7</v>
      </c>
      <c r="C15" s="10" t="s">
        <v>8</v>
      </c>
    </row>
    <row r="16" spans="1:3" ht="15">
      <c r="A16" s="8">
        <v>0.01</v>
      </c>
      <c r="B16" s="7">
        <f>BINOMDIST($B$7,$B$5,A16,TRUE)</f>
        <v>0.9831406623643482</v>
      </c>
      <c r="C16" s="9">
        <f>1-B16</f>
        <v>0.01685933763565184</v>
      </c>
    </row>
    <row r="17" spans="1:3" ht="15">
      <c r="A17" s="8">
        <v>0.02</v>
      </c>
      <c r="B17" s="7">
        <f aca="true" t="shared" si="0" ref="B17:B65">BINOMDIST($B$7,$B$5,A17,TRUE)</f>
        <v>0.9401010214510511</v>
      </c>
      <c r="C17" s="9">
        <f aca="true" t="shared" si="1" ref="C17:C65">1-B17</f>
        <v>0.05989897854894888</v>
      </c>
    </row>
    <row r="18" spans="1:3" ht="15">
      <c r="A18" s="8">
        <v>0.03</v>
      </c>
      <c r="B18" s="7">
        <f t="shared" si="0"/>
        <v>0.8801619777267966</v>
      </c>
      <c r="C18" s="9">
        <f t="shared" si="1"/>
        <v>0.11983802227320339</v>
      </c>
    </row>
    <row r="19" spans="1:3" ht="15">
      <c r="A19" s="8">
        <v>0.04</v>
      </c>
      <c r="B19" s="7">
        <f t="shared" si="0"/>
        <v>0.8103377954455804</v>
      </c>
      <c r="C19" s="9">
        <f t="shared" si="1"/>
        <v>0.18966220455441962</v>
      </c>
    </row>
    <row r="20" spans="1:3" ht="15">
      <c r="A20" s="8">
        <v>0.05</v>
      </c>
      <c r="B20" s="7">
        <f t="shared" si="0"/>
        <v>0.7358395249438492</v>
      </c>
      <c r="C20" s="9">
        <f t="shared" si="1"/>
        <v>0.2641604750561508</v>
      </c>
    </row>
    <row r="21" spans="1:3" ht="15">
      <c r="A21" s="8">
        <v>0.060000000000000005</v>
      </c>
      <c r="B21" s="7">
        <f t="shared" si="0"/>
        <v>0.6604546340652422</v>
      </c>
      <c r="C21" s="9">
        <f t="shared" si="1"/>
        <v>0.3395453659347578</v>
      </c>
    </row>
    <row r="22" spans="1:3" ht="15">
      <c r="A22" s="8">
        <v>0.06999999999999999</v>
      </c>
      <c r="B22" s="7">
        <f t="shared" si="0"/>
        <v>0.586856532939612</v>
      </c>
      <c r="C22" s="9">
        <f t="shared" si="1"/>
        <v>0.41314346706038796</v>
      </c>
    </row>
    <row r="23" spans="1:3" ht="15">
      <c r="A23" s="8">
        <v>0.08</v>
      </c>
      <c r="B23" s="7">
        <f t="shared" si="0"/>
        <v>0.5168556407502691</v>
      </c>
      <c r="C23" s="9">
        <f t="shared" si="1"/>
        <v>0.48314435924973087</v>
      </c>
    </row>
    <row r="24" spans="1:3" ht="15">
      <c r="A24" s="8">
        <v>0.09</v>
      </c>
      <c r="B24" s="7">
        <f t="shared" si="0"/>
        <v>0.45160188391865563</v>
      </c>
      <c r="C24" s="9">
        <f t="shared" si="1"/>
        <v>0.5483981160813444</v>
      </c>
    </row>
    <row r="25" spans="1:3" ht="15">
      <c r="A25" s="8">
        <v>0.09999999999999999</v>
      </c>
      <c r="B25" s="7">
        <f t="shared" si="0"/>
        <v>0.3917469981251677</v>
      </c>
      <c r="C25" s="9">
        <f t="shared" si="1"/>
        <v>0.6082530018748322</v>
      </c>
    </row>
    <row r="26" spans="1:3" ht="15">
      <c r="A26" s="8">
        <v>0.11</v>
      </c>
      <c r="B26" s="7">
        <f t="shared" si="0"/>
        <v>0.33757370141277854</v>
      </c>
      <c r="C26" s="9">
        <f t="shared" si="1"/>
        <v>0.6624262985872215</v>
      </c>
    </row>
    <row r="27" spans="1:3" ht="15">
      <c r="A27" s="8">
        <v>0.12</v>
      </c>
      <c r="B27" s="7">
        <f t="shared" si="0"/>
        <v>0.2890976853787066</v>
      </c>
      <c r="C27" s="9">
        <f t="shared" si="1"/>
        <v>0.7109023146212934</v>
      </c>
    </row>
    <row r="28" spans="1:3" ht="15">
      <c r="A28" s="8">
        <v>0.13</v>
      </c>
      <c r="B28" s="7">
        <f t="shared" si="0"/>
        <v>0.24614741233712384</v>
      </c>
      <c r="C28" s="9">
        <f t="shared" si="1"/>
        <v>0.7538525876628761</v>
      </c>
    </row>
    <row r="29" spans="1:3" ht="15">
      <c r="A29" s="8">
        <v>0.14</v>
      </c>
      <c r="B29" s="7">
        <f t="shared" si="0"/>
        <v>0.20842588729663605</v>
      </c>
      <c r="C29" s="9">
        <f t="shared" si="1"/>
        <v>0.791574112703364</v>
      </c>
    </row>
    <row r="30" spans="1:3" ht="15">
      <c r="A30" s="8">
        <v>0.15000000000000002</v>
      </c>
      <c r="B30" s="7">
        <f t="shared" si="0"/>
        <v>0.17555787608868256</v>
      </c>
      <c r="C30" s="9">
        <f t="shared" si="1"/>
        <v>0.8244421239113174</v>
      </c>
    </row>
    <row r="31" spans="1:3" ht="15">
      <c r="A31" s="8">
        <v>0.16</v>
      </c>
      <c r="B31" s="7">
        <f t="shared" si="0"/>
        <v>0.1471254486766117</v>
      </c>
      <c r="C31" s="9">
        <f t="shared" si="1"/>
        <v>0.8528745513233883</v>
      </c>
    </row>
    <row r="32" spans="1:3" ht="15">
      <c r="A32" s="8">
        <v>0.17</v>
      </c>
      <c r="B32" s="7">
        <f t="shared" si="0"/>
        <v>0.12269422522175646</v>
      </c>
      <c r="C32" s="9">
        <f t="shared" si="1"/>
        <v>0.8773057747782436</v>
      </c>
    </row>
    <row r="33" spans="1:3" ht="15">
      <c r="A33" s="8">
        <v>0.18000000000000002</v>
      </c>
      <c r="B33" s="7">
        <f t="shared" si="0"/>
        <v>0.10183227930017051</v>
      </c>
      <c r="C33" s="9">
        <f t="shared" si="1"/>
        <v>0.8981677206998295</v>
      </c>
    </row>
    <row r="34" spans="1:3" ht="15">
      <c r="A34" s="8">
        <v>0.19</v>
      </c>
      <c r="B34" s="7">
        <f t="shared" si="0"/>
        <v>0.08412329674075748</v>
      </c>
      <c r="C34" s="9">
        <f t="shared" si="1"/>
        <v>0.9158767032592425</v>
      </c>
    </row>
    <row r="35" spans="1:3" ht="15">
      <c r="A35" s="8">
        <v>0.2</v>
      </c>
      <c r="B35" s="7">
        <f t="shared" si="0"/>
        <v>0.06917529027641088</v>
      </c>
      <c r="C35" s="9">
        <f t="shared" si="1"/>
        <v>0.9308247097235891</v>
      </c>
    </row>
    <row r="36" spans="1:3" ht="15">
      <c r="A36" s="8">
        <v>0.21000000000000002</v>
      </c>
      <c r="B36" s="7">
        <f t="shared" si="0"/>
        <v>0.05662592118537341</v>
      </c>
      <c r="C36" s="9">
        <f t="shared" si="1"/>
        <v>0.9433740788146265</v>
      </c>
    </row>
    <row r="37" spans="1:3" ht="15">
      <c r="A37" s="8">
        <v>0.22</v>
      </c>
      <c r="B37" s="7">
        <f t="shared" si="0"/>
        <v>0.04614527206546922</v>
      </c>
      <c r="C37" s="9">
        <f t="shared" si="1"/>
        <v>0.9538547279345307</v>
      </c>
    </row>
    <row r="38" spans="1:3" ht="15">
      <c r="A38" s="8">
        <v>0.23</v>
      </c>
      <c r="B38" s="7">
        <f t="shared" si="0"/>
        <v>0.03743674351083234</v>
      </c>
      <c r="C38" s="9">
        <f t="shared" si="1"/>
        <v>0.9625632564891676</v>
      </c>
    </row>
    <row r="39" spans="1:3" ht="15">
      <c r="A39" s="8">
        <v>0.24000000000000002</v>
      </c>
      <c r="B39" s="7">
        <f t="shared" si="0"/>
        <v>0.030236606282665564</v>
      </c>
      <c r="C39" s="9">
        <f t="shared" si="1"/>
        <v>0.9697633937173344</v>
      </c>
    </row>
    <row r="40" spans="1:3" ht="15">
      <c r="A40" s="8">
        <v>0.25</v>
      </c>
      <c r="B40" s="7">
        <f t="shared" si="0"/>
        <v>0.024312624865160636</v>
      </c>
      <c r="C40" s="9">
        <f t="shared" si="1"/>
        <v>0.9756873751348394</v>
      </c>
    </row>
    <row r="41" spans="1:3" ht="15">
      <c r="A41" s="8">
        <v>0.26</v>
      </c>
      <c r="B41" s="7">
        <f t="shared" si="0"/>
        <v>0.019462074015340836</v>
      </c>
      <c r="C41" s="9">
        <f t="shared" si="1"/>
        <v>0.9805379259846592</v>
      </c>
    </row>
    <row r="42" spans="1:3" ht="15">
      <c r="A42" s="8">
        <v>0.27</v>
      </c>
      <c r="B42" s="7">
        <f t="shared" si="0"/>
        <v>0.0155093935675601</v>
      </c>
      <c r="C42" s="9">
        <f t="shared" si="1"/>
        <v>0.9844906064324399</v>
      </c>
    </row>
    <row r="43" spans="1:3" ht="15">
      <c r="A43" s="8">
        <v>0.28</v>
      </c>
      <c r="B43" s="7">
        <f t="shared" si="0"/>
        <v>0.012303665359238276</v>
      </c>
      <c r="C43" s="9">
        <f t="shared" si="1"/>
        <v>0.9876963346407617</v>
      </c>
    </row>
    <row r="44" spans="1:3" ht="15">
      <c r="A44" s="8">
        <v>0.29000000000000004</v>
      </c>
      <c r="B44" s="7">
        <f t="shared" si="0"/>
        <v>0.009716047162296912</v>
      </c>
      <c r="C44" s="9">
        <f t="shared" si="1"/>
        <v>0.9902839528377031</v>
      </c>
    </row>
    <row r="45" spans="1:3" ht="15">
      <c r="A45" s="8">
        <v>0.3</v>
      </c>
      <c r="B45" s="7">
        <f t="shared" si="0"/>
        <v>0.007637259774199995</v>
      </c>
      <c r="C45" s="9">
        <f t="shared" si="1"/>
        <v>0.9923627402258</v>
      </c>
    </row>
    <row r="46" spans="1:3" ht="15">
      <c r="A46" s="8">
        <v>0.31</v>
      </c>
      <c r="B46" s="7">
        <f t="shared" si="0"/>
        <v>0.005975193113712493</v>
      </c>
      <c r="C46" s="9">
        <f t="shared" si="1"/>
        <v>0.9940248068862875</v>
      </c>
    </row>
    <row r="47" spans="1:3" ht="15">
      <c r="A47" s="8">
        <v>0.32</v>
      </c>
      <c r="B47" s="7">
        <f t="shared" si="0"/>
        <v>0.004652673735622991</v>
      </c>
      <c r="C47" s="9">
        <f t="shared" si="1"/>
        <v>0.995347326264377</v>
      </c>
    </row>
    <row r="48" spans="1:3" ht="15">
      <c r="A48" s="8">
        <v>0.33</v>
      </c>
      <c r="B48" s="7">
        <f t="shared" si="0"/>
        <v>0.003605418328444983</v>
      </c>
      <c r="C48" s="9">
        <f t="shared" si="1"/>
        <v>0.996394581671555</v>
      </c>
    </row>
    <row r="49" spans="1:3" ht="15">
      <c r="A49" s="8">
        <v>0.34</v>
      </c>
      <c r="B49" s="7">
        <f t="shared" si="0"/>
        <v>0.0027801844041373458</v>
      </c>
      <c r="C49" s="9">
        <f t="shared" si="1"/>
        <v>0.9972198155958627</v>
      </c>
    </row>
    <row r="50" spans="1:3" ht="15">
      <c r="A50" s="8">
        <v>0.35000000000000003</v>
      </c>
      <c r="B50" s="7">
        <f t="shared" si="0"/>
        <v>0.0021331196253532667</v>
      </c>
      <c r="C50" s="9">
        <f t="shared" si="1"/>
        <v>0.9978668803746468</v>
      </c>
    </row>
    <row r="51" spans="1:3" ht="15">
      <c r="A51" s="8">
        <v>0.36000000000000004</v>
      </c>
      <c r="B51" s="7">
        <f t="shared" si="0"/>
        <v>0.0016283042948365195</v>
      </c>
      <c r="C51" s="9">
        <f t="shared" si="1"/>
        <v>0.9983716957051635</v>
      </c>
    </row>
    <row r="52" spans="1:3" ht="15">
      <c r="A52" s="8">
        <v>0.37</v>
      </c>
      <c r="B52" s="7">
        <f t="shared" si="0"/>
        <v>0.001236476836401077</v>
      </c>
      <c r="C52" s="9">
        <f t="shared" si="1"/>
        <v>0.998763523163599</v>
      </c>
    </row>
    <row r="53" spans="1:3" ht="15">
      <c r="A53" s="8">
        <v>0.38</v>
      </c>
      <c r="B53" s="7">
        <f t="shared" si="0"/>
        <v>0.0009339291222574717</v>
      </c>
      <c r="C53" s="9">
        <f t="shared" si="1"/>
        <v>0.9990660708777426</v>
      </c>
    </row>
    <row r="54" spans="1:3" ht="15">
      <c r="A54" s="8">
        <v>0.39</v>
      </c>
      <c r="B54" s="7">
        <f t="shared" si="0"/>
        <v>0.0007015568363772953</v>
      </c>
      <c r="C54" s="9">
        <f t="shared" si="1"/>
        <v>0.9992984431636227</v>
      </c>
    </row>
    <row r="55" spans="1:3" ht="15">
      <c r="A55" s="8">
        <v>0.4</v>
      </c>
      <c r="B55" s="7">
        <f t="shared" si="0"/>
        <v>0.0005240493764090265</v>
      </c>
      <c r="C55" s="9">
        <f t="shared" si="1"/>
        <v>0.999475950623591</v>
      </c>
    </row>
    <row r="56" spans="1:3" ht="15">
      <c r="A56" s="8">
        <v>0.41000000000000003</v>
      </c>
      <c r="B56" s="7">
        <f t="shared" si="0"/>
        <v>0.0003892038218788701</v>
      </c>
      <c r="C56" s="9">
        <f t="shared" si="1"/>
        <v>0.9996107961781211</v>
      </c>
    </row>
    <row r="57" spans="1:3" ht="15">
      <c r="A57" s="8">
        <v>0.42000000000000004</v>
      </c>
      <c r="B57" s="7">
        <f t="shared" si="0"/>
        <v>0.0002873480235942043</v>
      </c>
      <c r="C57" s="9">
        <f t="shared" si="1"/>
        <v>0.9997126519764058</v>
      </c>
    </row>
    <row r="58" spans="1:3" ht="15">
      <c r="A58" s="8">
        <v>0.43</v>
      </c>
      <c r="B58" s="7">
        <f t="shared" si="0"/>
        <v>0.00021085873340290554</v>
      </c>
      <c r="C58" s="9">
        <f t="shared" si="1"/>
        <v>0.9997891412665971</v>
      </c>
    </row>
    <row r="59" spans="1:3" ht="15">
      <c r="A59" s="8">
        <v>0.44</v>
      </c>
      <c r="B59" s="7">
        <f t="shared" si="0"/>
        <v>0.00015376176723932116</v>
      </c>
      <c r="C59" s="9">
        <f t="shared" si="1"/>
        <v>0.9998462382327606</v>
      </c>
    </row>
    <row r="60" spans="1:3" ht="15">
      <c r="A60" s="8">
        <v>0.45</v>
      </c>
      <c r="B60" s="7">
        <f t="shared" si="0"/>
        <v>0.00011140238071105184</v>
      </c>
      <c r="C60" s="9">
        <f t="shared" si="1"/>
        <v>0.9998885976192889</v>
      </c>
    </row>
    <row r="61" spans="1:3" ht="15">
      <c r="A61" s="8">
        <v>0.46</v>
      </c>
      <c r="B61" s="7">
        <f t="shared" si="0"/>
        <v>8.017526305356249E-05</v>
      </c>
      <c r="C61" s="9">
        <f t="shared" si="1"/>
        <v>0.9999198247369464</v>
      </c>
    </row>
    <row r="62" spans="1:3" ht="15">
      <c r="A62" s="8">
        <v>0.47000000000000003</v>
      </c>
      <c r="B62" s="7">
        <f t="shared" si="0"/>
        <v>5.730476962228735E-05</v>
      </c>
      <c r="C62" s="9">
        <f t="shared" si="1"/>
        <v>0.9999426952303777</v>
      </c>
    </row>
    <row r="63" spans="1:3" ht="15">
      <c r="A63" s="8">
        <v>0.48000000000000004</v>
      </c>
      <c r="B63" s="7">
        <f t="shared" si="0"/>
        <v>4.066717846118162E-05</v>
      </c>
      <c r="C63" s="9">
        <f t="shared" si="1"/>
        <v>0.9999593328215388</v>
      </c>
    </row>
    <row r="64" spans="1:3" ht="15">
      <c r="A64" s="8">
        <v>0.49</v>
      </c>
      <c r="B64" s="7">
        <f t="shared" si="0"/>
        <v>2.8647848489306625E-05</v>
      </c>
      <c r="C64" s="9">
        <f t="shared" si="1"/>
        <v>0.9999713521515107</v>
      </c>
    </row>
    <row r="65" spans="1:3" ht="15">
      <c r="A65" s="8">
        <v>0.5</v>
      </c>
      <c r="B65" s="7">
        <f t="shared" si="0"/>
        <v>2.002716064453125E-05</v>
      </c>
      <c r="C65" s="9">
        <f t="shared" si="1"/>
        <v>0.9999799728393555</v>
      </c>
    </row>
    <row r="66" ht="15">
      <c r="A66" s="8"/>
    </row>
    <row r="67" ht="15">
      <c r="A67" s="8"/>
    </row>
  </sheetData>
  <sheetProtection/>
  <mergeCells count="2">
    <mergeCell ref="A11:C11"/>
    <mergeCell ref="A12:C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2008-11-01T12:14:05Z</dcterms:created>
  <dcterms:modified xsi:type="dcterms:W3CDTF">2008-11-03T15:33:52Z</dcterms:modified>
  <cp:category/>
  <cp:version/>
  <cp:contentType/>
  <cp:contentStatus/>
</cp:coreProperties>
</file>